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1"/>
  </bookViews>
  <sheets>
    <sheet name="arzacq" sheetId="1" r:id="rId1"/>
    <sheet name="labourd" sheetId="2" r:id="rId2"/>
    <sheet name="BILAN" sheetId="3" r:id="rId3"/>
  </sheets>
  <definedNames/>
  <calcPr fullCalcOnLoad="1"/>
</workbook>
</file>

<file path=xl/sharedStrings.xml><?xml version="1.0" encoding="utf-8"?>
<sst xmlns="http://schemas.openxmlformats.org/spreadsheetml/2006/main" count="131" uniqueCount="93">
  <si>
    <t>1er</t>
  </si>
  <si>
    <t>2ème</t>
  </si>
  <si>
    <t>3ème</t>
  </si>
  <si>
    <t>4ème</t>
  </si>
  <si>
    <t>5ème</t>
  </si>
  <si>
    <t>6ème</t>
  </si>
  <si>
    <t>7ème</t>
  </si>
  <si>
    <t>8ème</t>
  </si>
  <si>
    <t>9ème</t>
  </si>
  <si>
    <t>10èm</t>
  </si>
  <si>
    <t>nombre de spéciales courues par le pilote dans le rallye</t>
  </si>
  <si>
    <t>classement du pilote par ses performances à rentrer dans les 10 meilleurs temps de chaque spéciale</t>
  </si>
  <si>
    <t>nombre de spéciales dans lesquelles le pilote est entré dans les 10 premiers</t>
  </si>
  <si>
    <t>Gers</t>
  </si>
  <si>
    <t>nombre de points selon la grille de points</t>
  </si>
  <si>
    <t>CLASSEMENT DE CHAQUE PILOTE</t>
  </si>
  <si>
    <t>Arzacq</t>
  </si>
  <si>
    <t>Labourd</t>
  </si>
  <si>
    <t>Gatinais</t>
  </si>
  <si>
    <t>JDF</t>
  </si>
  <si>
    <t>Cantal</t>
  </si>
  <si>
    <t>Orthez</t>
  </si>
  <si>
    <t>Cimes</t>
  </si>
  <si>
    <t>DM</t>
  </si>
  <si>
    <t>PV</t>
  </si>
  <si>
    <t>pts</t>
  </si>
  <si>
    <t>Pierrine</t>
  </si>
  <si>
    <t>Hirigoyen JP</t>
  </si>
  <si>
    <t xml:space="preserve">Iribaren </t>
  </si>
  <si>
    <t>Costes</t>
  </si>
  <si>
    <t>Omnès</t>
  </si>
  <si>
    <t>PIERRINE Alain</t>
  </si>
  <si>
    <t>IRIBAREN Didier</t>
  </si>
  <si>
    <t>COSTES Christophe</t>
  </si>
  <si>
    <t>HIRIGOYEN Jean-Paul</t>
  </si>
  <si>
    <t>OMNES Cyril</t>
  </si>
  <si>
    <t>SANSOT Bernard</t>
  </si>
  <si>
    <t>POINCELET Patrick</t>
  </si>
  <si>
    <t>GRILLE DE POINTS</t>
  </si>
  <si>
    <t>classement général du rallye du pilote</t>
  </si>
  <si>
    <t>Artola</t>
  </si>
  <si>
    <t>Urrutia</t>
  </si>
  <si>
    <t>ARTOLA Denis</t>
  </si>
  <si>
    <t>URRUTIA Sébastien</t>
  </si>
  <si>
    <t>Favy</t>
  </si>
  <si>
    <t>Libinski</t>
  </si>
  <si>
    <t>FAVY Daniel</t>
  </si>
  <si>
    <t>LIBINSKI Fabrice</t>
  </si>
  <si>
    <t>Nb rallyes courus</t>
  </si>
  <si>
    <t>Nb de scratch</t>
  </si>
  <si>
    <t>NOM - Prénom</t>
  </si>
  <si>
    <t>Nb rallyes classés</t>
  </si>
  <si>
    <t>Note</t>
  </si>
  <si>
    <t>Monchaux</t>
  </si>
  <si>
    <t>MONCHAUX Guillaume</t>
  </si>
  <si>
    <t>Chopin</t>
  </si>
  <si>
    <t>CHOPIN Joël</t>
  </si>
  <si>
    <t>Orhategaray</t>
  </si>
  <si>
    <t>Dronde</t>
  </si>
  <si>
    <t>Herbert</t>
  </si>
  <si>
    <t>Henriques</t>
  </si>
  <si>
    <t>DRONDE Pierre-Paul</t>
  </si>
  <si>
    <t>HENRIQUES Lionel</t>
  </si>
  <si>
    <t>HERBERT Christophe</t>
  </si>
  <si>
    <t>ORHATEGARAY Patrick</t>
  </si>
  <si>
    <t>ETCHECOPAR Arnaud</t>
  </si>
  <si>
    <t>Etchecopar</t>
  </si>
  <si>
    <t>Sansot</t>
  </si>
  <si>
    <r>
      <t xml:space="preserve">On l'attendait : il n'a pas déçu. Orhetagaray a fait son rallye en gérant parfaitement le tout avec un Pierrine trés affûté derrière qui découvrait son nouveau Fouquet en classe 2. Parmi les belles surprises de ce rallye de rentrée, on peut citer le sympathique Jean-Paul Hirigoyen, de mieux en mieux, Henriques (à revoir), Iribaren bien que pas récompensé, Omnès et son temps scratch, Chopin et ses belles perfs en fin de rallye. Félicitations aussi à Dronde, Etchecopar, Herbert et Libinski sans oublier le surprenant Artola ! Mes déceptions : Favy, Poincelet et Costil. Rendez-vous au Labourd.      </t>
    </r>
    <r>
      <rPr>
        <sz val="11"/>
        <color indexed="10"/>
        <rFont val="Arial"/>
        <family val="2"/>
      </rPr>
      <t xml:space="preserve">Tableau et texte : David Lelubre </t>
    </r>
    <r>
      <rPr>
        <b/>
        <sz val="11"/>
        <rFont val="Arial"/>
        <family val="2"/>
      </rPr>
      <t xml:space="preserve"> </t>
    </r>
  </si>
  <si>
    <t>Poincelet P</t>
  </si>
  <si>
    <t>Poincelet V</t>
  </si>
  <si>
    <t>Goni</t>
  </si>
  <si>
    <t>Renoulleau</t>
  </si>
  <si>
    <t>Larroquet</t>
  </si>
  <si>
    <t>Helin</t>
  </si>
  <si>
    <t>LARROQUET Nicolas</t>
  </si>
  <si>
    <t>GONI Grégory</t>
  </si>
  <si>
    <t>HELIN Jérôme</t>
  </si>
  <si>
    <t>RENOULLEAU Pierre-Jean</t>
  </si>
  <si>
    <t>POINCELET Vincent</t>
  </si>
  <si>
    <r>
      <t>ARZACQ 2010 :</t>
    </r>
    <r>
      <rPr>
        <b/>
        <sz val="12"/>
        <color indexed="10"/>
        <rFont val="Arial"/>
        <family val="2"/>
      </rPr>
      <t xml:space="preserve"> performances sur le rallye</t>
    </r>
  </si>
  <si>
    <r>
      <t>LABOURD 2010 :</t>
    </r>
    <r>
      <rPr>
        <b/>
        <sz val="12"/>
        <color indexed="10"/>
        <rFont val="Arial"/>
        <family val="2"/>
      </rPr>
      <t xml:space="preserve"> performances sur le rallye</t>
    </r>
  </si>
  <si>
    <r>
      <t xml:space="preserve">Qui pourra le battre ? Pierrine s'y est cassé les dents ce week-end, Favy ne trouve pas ses marques, Garicoix découvrait l'auto de Rivet et Housset fut trop timide en début de course. Alors, Orhategaray déroule, tranquille, gérant véritablement sa course. Hirigoyen a encore bluffé ses supporters : bravo à ce pilote sans prise de tête. Costes est toujours en dedans mais que dire de Patrick Poincelet ! Où sont ses ambitions alors que son neveu l'a régulièrement battu ce week-end ! Libinski semble avoir trouvé la bonne monture. Petit conseil au copilote de Joël Chopin : lui répéter sans cesse que la course commence bien le samedi matin et non le dimanche !!! Si tout ce talent était exprimé tout au ong de la course, le podium ne serait pas loin du tout ! Enfin, bon courage au sympathique équipage Turon-Barrère.      </t>
    </r>
    <r>
      <rPr>
        <sz val="11"/>
        <color indexed="10"/>
        <rFont val="Arial"/>
        <family val="2"/>
      </rPr>
      <t xml:space="preserve">Tableau et texte : David Lelubre </t>
    </r>
    <r>
      <rPr>
        <b/>
        <sz val="11"/>
        <rFont val="Arial"/>
        <family val="2"/>
      </rPr>
      <t xml:space="preserve"> </t>
    </r>
  </si>
  <si>
    <t>Garicoix</t>
  </si>
  <si>
    <t>Housset</t>
  </si>
  <si>
    <t>Banyard</t>
  </si>
  <si>
    <t>Couillet</t>
  </si>
  <si>
    <t>Caze</t>
  </si>
  <si>
    <t>GARICOIX Anicet</t>
  </si>
  <si>
    <t>HOUSSET Guy</t>
  </si>
  <si>
    <t>BANYARD Terry</t>
  </si>
  <si>
    <t>COUILLET Patrice</t>
  </si>
  <si>
    <t>CAZE Mickael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</si>
</sst>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2">
    <font>
      <sz val="10"/>
      <name val="Arial"/>
      <family val="0"/>
    </font>
    <font>
      <sz val="11"/>
      <color indexed="8"/>
      <name val="Calibri"/>
      <family val="2"/>
    </font>
    <font>
      <b/>
      <sz val="9"/>
      <name val="Arial"/>
      <family val="2"/>
    </font>
    <font>
      <b/>
      <sz val="10"/>
      <name val="Arial"/>
      <family val="2"/>
    </font>
    <font>
      <b/>
      <sz val="9"/>
      <color indexed="10"/>
      <name val="Arial"/>
      <family val="2"/>
    </font>
    <font>
      <b/>
      <sz val="11"/>
      <color indexed="12"/>
      <name val="Arial"/>
      <family val="2"/>
    </font>
    <font>
      <b/>
      <sz val="10"/>
      <color indexed="12"/>
      <name val="Arial"/>
      <family val="2"/>
    </font>
    <font>
      <b/>
      <sz val="9"/>
      <color indexed="17"/>
      <name val="Arial"/>
      <family val="2"/>
    </font>
    <font>
      <b/>
      <sz val="12"/>
      <name val="Arial"/>
      <family val="2"/>
    </font>
    <font>
      <b/>
      <sz val="12"/>
      <color indexed="10"/>
      <name val="Arial"/>
      <family val="2"/>
    </font>
    <font>
      <sz val="10"/>
      <color indexed="10"/>
      <name val="Arial"/>
      <family val="2"/>
    </font>
    <font>
      <sz val="12"/>
      <name val="Arial"/>
      <family val="2"/>
    </font>
    <font>
      <i/>
      <sz val="10"/>
      <name val="Arial"/>
      <family val="2"/>
    </font>
    <font>
      <b/>
      <sz val="11"/>
      <name val="Arial"/>
      <family val="2"/>
    </font>
    <font>
      <sz val="10"/>
      <name val="Calibri"/>
      <family val="2"/>
    </font>
    <font>
      <sz val="11"/>
      <name val="Arial"/>
      <family val="2"/>
    </font>
    <font>
      <sz val="10"/>
      <color indexed="17"/>
      <name val="Arial"/>
      <family val="2"/>
    </font>
    <font>
      <b/>
      <sz val="10"/>
      <color indexed="10"/>
      <name val="Arial"/>
      <family val="2"/>
    </font>
    <font>
      <sz val="11"/>
      <color indexed="10"/>
      <name val="Arial"/>
      <family val="2"/>
    </font>
    <font>
      <b/>
      <sz val="10"/>
      <name val="Calibri"/>
      <family val="2"/>
    </font>
    <font>
      <b/>
      <sz val="11"/>
      <color indexed="16"/>
      <name val="Garamond"/>
      <family val="1"/>
    </font>
    <font>
      <sz val="9"/>
      <name val="Arial"/>
      <family val="2"/>
    </font>
    <font>
      <b/>
      <sz val="9"/>
      <color indexed="21"/>
      <name val="Palatino Linotype"/>
      <family val="1"/>
    </font>
    <font>
      <b/>
      <sz val="11"/>
      <color indexed="10"/>
      <name val="Courier New"/>
      <family val="3"/>
    </font>
    <font>
      <sz val="9"/>
      <name val="Calibri"/>
      <family val="2"/>
    </font>
    <font>
      <sz val="8"/>
      <name val="Calibri"/>
      <family val="2"/>
    </font>
    <font>
      <sz val="10"/>
      <name val="Courier New TUR"/>
      <family val="3"/>
    </font>
    <font>
      <b/>
      <sz val="10"/>
      <color indexed="20"/>
      <name val="Courier New TUR"/>
      <family val="3"/>
    </font>
    <font>
      <b/>
      <sz val="11"/>
      <color indexed="10"/>
      <name val="Garamond"/>
      <family val="1"/>
    </font>
    <font>
      <b/>
      <sz val="10"/>
      <name val="Tahoma"/>
      <family val="2"/>
    </font>
    <font>
      <sz val="10"/>
      <name val="Tahoma"/>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4"/>
      <name val="Arial"/>
      <family val="2"/>
    </font>
    <font>
      <sz val="8"/>
      <name val="Arial"/>
      <family val="0"/>
    </font>
    <font>
      <sz val="10"/>
      <color indexed="14"/>
      <name val="Arial"/>
      <family val="2"/>
    </font>
    <font>
      <b/>
      <sz val="10"/>
      <color indexed="14"/>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0"/>
        <bgColor indexed="64"/>
      </patternFill>
    </fill>
  </fills>
  <borders count="6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color indexed="55"/>
      </left>
      <right style="thin">
        <color indexed="23"/>
      </right>
      <top style="thin"/>
      <bottom style="thin">
        <color indexed="55"/>
      </bottom>
    </border>
    <border>
      <left style="thin">
        <color indexed="55"/>
      </left>
      <right style="thin">
        <color indexed="23"/>
      </right>
      <top style="thin">
        <color indexed="55"/>
      </top>
      <bottom style="thin">
        <color indexed="55"/>
      </bottom>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23"/>
      </left>
      <right style="thin"/>
      <top style="thin"/>
      <bottom style="thin">
        <color indexed="23"/>
      </bottom>
    </border>
    <border>
      <left style="thin">
        <color indexed="23"/>
      </left>
      <right style="thin"/>
      <top style="thin">
        <color indexed="23"/>
      </top>
      <bottom style="thin">
        <color indexed="23"/>
      </bottom>
    </border>
    <border>
      <left style="thin"/>
      <right style="thin"/>
      <top/>
      <bottom/>
    </border>
    <border>
      <left style="thin">
        <color indexed="23"/>
      </left>
      <right style="thin">
        <color indexed="23"/>
      </right>
      <top style="thin"/>
      <bottom style="thin">
        <color indexed="23"/>
      </bottom>
    </border>
    <border>
      <left style="thin"/>
      <right style="thin">
        <color indexed="55"/>
      </right>
      <top style="thin">
        <color indexed="55"/>
      </top>
      <bottom/>
    </border>
    <border>
      <left style="thin"/>
      <right style="thin">
        <color indexed="23"/>
      </right>
      <top style="thin">
        <color indexed="23"/>
      </top>
      <bottom style="thin">
        <color indexed="23"/>
      </bottom>
    </border>
    <border>
      <left style="thin"/>
      <right style="thin">
        <color indexed="23"/>
      </right>
      <top style="thin"/>
      <bottom style="thin">
        <color indexed="23"/>
      </bottom>
    </border>
    <border>
      <left style="thin"/>
      <right style="thin"/>
      <top style="thin"/>
      <bottom style="thin">
        <color indexed="55"/>
      </bottom>
    </border>
    <border>
      <left style="thin"/>
      <right style="thin"/>
      <top style="thin"/>
      <bottom style="thin">
        <color indexed="57"/>
      </bottom>
    </border>
    <border>
      <left style="thin"/>
      <right style="thin"/>
      <top style="thin">
        <color indexed="57"/>
      </top>
      <bottom style="thin">
        <color indexed="57"/>
      </bottom>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thin"/>
      <right style="hair"/>
      <top style="thin"/>
      <bottom style="thin">
        <color indexed="23"/>
      </bottom>
    </border>
    <border>
      <left style="hair"/>
      <right style="hair"/>
      <top style="thin"/>
      <bottom style="thin">
        <color indexed="23"/>
      </bottom>
    </border>
    <border>
      <left style="hair"/>
      <right style="thin"/>
      <top style="thin"/>
      <bottom style="thin">
        <color indexed="23"/>
      </bottom>
    </border>
    <border>
      <left style="thin"/>
      <right style="hair"/>
      <top style="thin">
        <color indexed="23"/>
      </top>
      <bottom style="thin">
        <color indexed="23"/>
      </bottom>
    </border>
    <border>
      <left style="hair"/>
      <right style="hair"/>
      <top style="thin">
        <color indexed="23"/>
      </top>
      <bottom style="thin">
        <color indexed="23"/>
      </bottom>
    </border>
    <border>
      <left style="hair"/>
      <right style="thin"/>
      <top style="thin">
        <color indexed="23"/>
      </top>
      <bottom style="thin">
        <color indexed="23"/>
      </bottom>
    </border>
    <border>
      <left style="thin"/>
      <right style="hair"/>
      <top style="thin">
        <color indexed="23"/>
      </top>
      <bottom style="thin"/>
    </border>
    <border>
      <left style="hair"/>
      <right style="hair"/>
      <top style="thin">
        <color indexed="23"/>
      </top>
      <bottom style="thin"/>
    </border>
    <border>
      <left style="hair"/>
      <right style="thin"/>
      <top style="thin">
        <color indexed="23"/>
      </top>
      <bottom style="thin"/>
    </border>
    <border>
      <left style="thin"/>
      <right style="thin"/>
      <top style="thin">
        <color indexed="23"/>
      </top>
      <bottom/>
    </border>
    <border>
      <left style="thin"/>
      <right style="hair"/>
      <top style="thin">
        <color indexed="23"/>
      </top>
      <bottom/>
    </border>
    <border>
      <left style="hair"/>
      <right style="hair"/>
      <top style="thin">
        <color indexed="23"/>
      </top>
      <bottom/>
    </border>
    <border>
      <left style="hair"/>
      <right style="thin"/>
      <top style="thin">
        <color indexed="23"/>
      </top>
      <bottom/>
    </border>
    <border>
      <left style="thin">
        <color indexed="23"/>
      </left>
      <right style="thin"/>
      <top style="thin">
        <color indexed="23"/>
      </top>
      <bottom style="thin"/>
    </border>
    <border>
      <left style="thin"/>
      <right style="thin"/>
      <top/>
      <bottom style="thin"/>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55"/>
      </left>
      <right style="thin">
        <color indexed="23"/>
      </right>
      <top style="thin">
        <color indexed="55"/>
      </top>
      <bottom style="thin"/>
    </border>
    <border>
      <left style="thin"/>
      <right style="thin"/>
      <top style="thin">
        <color indexed="57"/>
      </top>
      <bottom style="thin">
        <color indexed="17"/>
      </bottom>
    </border>
    <border>
      <left style="thin"/>
      <right style="thin"/>
      <top style="thin">
        <color indexed="17"/>
      </top>
      <bottom style="thin">
        <color indexed="17"/>
      </bottom>
    </border>
    <border>
      <left style="thin"/>
      <right style="thin"/>
      <top style="thin">
        <color indexed="17"/>
      </top>
      <bottom style="thin">
        <color indexed="57"/>
      </bottom>
    </border>
    <border>
      <left style="thin"/>
      <right style="thin"/>
      <top style="thin">
        <color indexed="55"/>
      </top>
      <bottom style="thin">
        <color indexed="55"/>
      </bottom>
    </border>
    <border>
      <left style="thin"/>
      <right style="thin"/>
      <top style="thin">
        <color indexed="55"/>
      </top>
      <bottom style="thin">
        <color indexed="23"/>
      </bottom>
    </border>
    <border>
      <left style="thin"/>
      <right style="thin"/>
      <top style="thin">
        <color indexed="55"/>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4" fillId="0" borderId="0" applyNumberFormat="0" applyFill="0" applyBorder="0" applyAlignment="0" applyProtection="0"/>
    <xf numFmtId="0" fontId="41" fillId="20" borderId="1" applyNumberFormat="0" applyAlignment="0" applyProtection="0"/>
    <xf numFmtId="0" fontId="42" fillId="0" borderId="2" applyNumberFormat="0" applyFill="0" applyAlignment="0" applyProtection="0"/>
    <xf numFmtId="0" fontId="0" fillId="21" borderId="3" applyNumberFormat="0" applyFont="0" applyAlignment="0" applyProtection="0"/>
    <xf numFmtId="0" fontId="39" fillId="7" borderId="1" applyNumberFormat="0" applyAlignment="0" applyProtection="0"/>
    <xf numFmtId="0" fontId="3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36" fillId="4" borderId="0" applyNumberFormat="0" applyBorder="0" applyAlignment="0" applyProtection="0"/>
    <xf numFmtId="0" fontId="40" fillId="20" borderId="4" applyNumberFormat="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46" fillId="0" borderId="8" applyNumberFormat="0" applyFill="0" applyAlignment="0" applyProtection="0"/>
    <xf numFmtId="0" fontId="43" fillId="23" borderId="9" applyNumberFormat="0" applyAlignment="0" applyProtection="0"/>
  </cellStyleXfs>
  <cellXfs count="149">
    <xf numFmtId="0" fontId="0" fillId="0" borderId="0" xfId="0" applyAlignment="1">
      <alignment/>
    </xf>
    <xf numFmtId="0" fontId="5" fillId="0" borderId="0" xfId="0" applyFont="1" applyAlignment="1">
      <alignment/>
    </xf>
    <xf numFmtId="0" fontId="0" fillId="20" borderId="0" xfId="0" applyFill="1" applyAlignment="1">
      <alignment/>
    </xf>
    <xf numFmtId="0" fontId="7" fillId="4" borderId="10" xfId="0" applyFont="1" applyFill="1" applyBorder="1" applyAlignment="1">
      <alignment horizontal="center"/>
    </xf>
    <xf numFmtId="0" fontId="0" fillId="0" borderId="0" xfId="0" applyAlignment="1">
      <alignment/>
    </xf>
    <xf numFmtId="0" fontId="10" fillId="0" borderId="0" xfId="0" applyFont="1" applyAlignment="1">
      <alignment/>
    </xf>
    <xf numFmtId="0" fontId="11" fillId="0" borderId="0" xfId="0" applyFont="1" applyAlignment="1">
      <alignment/>
    </xf>
    <xf numFmtId="0" fontId="11" fillId="0" borderId="11" xfId="0" applyFont="1" applyBorder="1" applyAlignment="1">
      <alignment/>
    </xf>
    <xf numFmtId="0" fontId="11" fillId="0" borderId="12" xfId="0" applyFont="1" applyBorder="1" applyAlignment="1">
      <alignment/>
    </xf>
    <xf numFmtId="0" fontId="11" fillId="0" borderId="13" xfId="0" applyFont="1" applyBorder="1" applyAlignment="1">
      <alignment/>
    </xf>
    <xf numFmtId="0" fontId="8" fillId="0" borderId="0" xfId="0" applyFont="1" applyAlignment="1">
      <alignment horizontal="center"/>
    </xf>
    <xf numFmtId="0" fontId="0" fillId="0" borderId="0" xfId="0" applyFont="1" applyAlignment="1">
      <alignment/>
    </xf>
    <xf numFmtId="0" fontId="6" fillId="24" borderId="10" xfId="0" applyFont="1" applyFill="1" applyBorder="1" applyAlignment="1">
      <alignment horizontal="center"/>
    </xf>
    <xf numFmtId="0" fontId="11" fillId="0" borderId="14" xfId="0" applyFont="1" applyBorder="1" applyAlignment="1">
      <alignment/>
    </xf>
    <xf numFmtId="0" fontId="11" fillId="0" borderId="0" xfId="0" applyFont="1" applyBorder="1" applyAlignment="1">
      <alignment/>
    </xf>
    <xf numFmtId="0" fontId="8" fillId="0" borderId="0" xfId="0" applyFont="1" applyFill="1" applyBorder="1" applyAlignment="1">
      <alignment horizontal="center"/>
    </xf>
    <xf numFmtId="0" fontId="0" fillId="0" borderId="0" xfId="0" applyFont="1" applyAlignment="1">
      <alignment/>
    </xf>
    <xf numFmtId="0" fontId="12" fillId="0" borderId="0" xfId="0" applyFont="1" applyAlignment="1">
      <alignment horizontal="center"/>
    </xf>
    <xf numFmtId="0" fontId="3" fillId="0" borderId="0" xfId="0" applyFont="1" applyAlignment="1">
      <alignment horizontal="center"/>
    </xf>
    <xf numFmtId="0" fontId="3" fillId="15" borderId="10" xfId="0" applyFont="1" applyFill="1" applyBorder="1" applyAlignment="1">
      <alignment horizontal="center"/>
    </xf>
    <xf numFmtId="0" fontId="15" fillId="0" borderId="15" xfId="0" applyFont="1" applyBorder="1" applyAlignment="1">
      <alignment horizontal="left"/>
    </xf>
    <xf numFmtId="0" fontId="15" fillId="0" borderId="16" xfId="0" applyFont="1" applyBorder="1" applyAlignment="1">
      <alignment horizontal="left"/>
    </xf>
    <xf numFmtId="0" fontId="16" fillId="4" borderId="17" xfId="0" applyFont="1" applyFill="1" applyBorder="1" applyAlignment="1">
      <alignment horizontal="center"/>
    </xf>
    <xf numFmtId="0" fontId="16" fillId="4" borderId="18" xfId="0" applyFont="1" applyFill="1" applyBorder="1" applyAlignment="1">
      <alignment horizontal="center"/>
    </xf>
    <xf numFmtId="0" fontId="16" fillId="4" borderId="19" xfId="0" applyFont="1" applyFill="1" applyBorder="1" applyAlignment="1">
      <alignment horizontal="center"/>
    </xf>
    <xf numFmtId="0" fontId="6" fillId="8" borderId="20" xfId="0" applyFont="1" applyFill="1" applyBorder="1" applyAlignment="1">
      <alignment horizontal="center"/>
    </xf>
    <xf numFmtId="0" fontId="6" fillId="23" borderId="11" xfId="0" applyFont="1" applyFill="1" applyBorder="1" applyAlignment="1">
      <alignment horizontal="center"/>
    </xf>
    <xf numFmtId="0" fontId="6" fillId="8" borderId="21" xfId="0" applyFont="1" applyFill="1" applyBorder="1" applyAlignment="1">
      <alignment horizontal="center"/>
    </xf>
    <xf numFmtId="0" fontId="6" fillId="23" borderId="22" xfId="0" applyFont="1" applyFill="1" applyBorder="1" applyAlignment="1">
      <alignment horizontal="center"/>
    </xf>
    <xf numFmtId="0" fontId="0" fillId="0" borderId="0" xfId="0" applyFont="1" applyFill="1" applyBorder="1" applyAlignment="1">
      <alignment horizontal="left"/>
    </xf>
    <xf numFmtId="0" fontId="4" fillId="22" borderId="10" xfId="0" applyFont="1" applyFill="1" applyBorder="1" applyAlignment="1">
      <alignment horizontal="center"/>
    </xf>
    <xf numFmtId="0" fontId="2" fillId="22" borderId="10" xfId="0" applyFont="1" applyFill="1" applyBorder="1" applyAlignment="1">
      <alignment horizontal="center"/>
    </xf>
    <xf numFmtId="0" fontId="0" fillId="5" borderId="10" xfId="0" applyFont="1" applyFill="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23" xfId="0" applyFont="1" applyBorder="1" applyAlignment="1">
      <alignment horizontal="center"/>
    </xf>
    <xf numFmtId="0" fontId="0" fillId="5" borderId="23" xfId="0" applyFont="1" applyFill="1" applyBorder="1" applyAlignment="1">
      <alignment horizontal="center"/>
    </xf>
    <xf numFmtId="0" fontId="0" fillId="0" borderId="20" xfId="0" applyFont="1" applyBorder="1" applyAlignment="1">
      <alignment horizontal="center"/>
    </xf>
    <xf numFmtId="0" fontId="0" fillId="0" borderId="1" xfId="0" applyFont="1" applyBorder="1" applyAlignment="1">
      <alignment horizontal="center"/>
    </xf>
    <xf numFmtId="0" fontId="0" fillId="5" borderId="1" xfId="0" applyFont="1" applyFill="1" applyBorder="1" applyAlignment="1">
      <alignment horizontal="center"/>
    </xf>
    <xf numFmtId="0" fontId="0" fillId="0" borderId="21" xfId="0" applyFont="1" applyBorder="1" applyAlignment="1">
      <alignment horizontal="center"/>
    </xf>
    <xf numFmtId="0" fontId="19" fillId="5" borderId="22" xfId="0" applyFont="1" applyFill="1" applyBorder="1" applyAlignment="1">
      <alignment horizontal="center"/>
    </xf>
    <xf numFmtId="0" fontId="16" fillId="4" borderId="24" xfId="0" applyFont="1" applyFill="1" applyBorder="1" applyAlignment="1">
      <alignment horizontal="center"/>
    </xf>
    <xf numFmtId="0" fontId="3" fillId="9" borderId="10" xfId="0" applyFont="1" applyFill="1" applyBorder="1" applyAlignment="1">
      <alignment horizontal="center"/>
    </xf>
    <xf numFmtId="0" fontId="13" fillId="9" borderId="25" xfId="0" applyFont="1" applyFill="1" applyBorder="1" applyAlignment="1">
      <alignment horizontal="center"/>
    </xf>
    <xf numFmtId="0" fontId="3" fillId="9" borderId="26" xfId="0" applyFont="1" applyFill="1" applyBorder="1" applyAlignment="1">
      <alignment horizontal="center"/>
    </xf>
    <xf numFmtId="0" fontId="3" fillId="9" borderId="25" xfId="0" applyFont="1" applyFill="1" applyBorder="1" applyAlignment="1">
      <alignment horizontal="center"/>
    </xf>
    <xf numFmtId="0" fontId="20" fillId="7" borderId="27" xfId="0" applyNumberFormat="1" applyFont="1" applyFill="1" applyBorder="1" applyAlignment="1">
      <alignment horizontal="center"/>
    </xf>
    <xf numFmtId="0" fontId="21" fillId="11" borderId="10" xfId="0" applyNumberFormat="1" applyFont="1" applyFill="1" applyBorder="1" applyAlignment="1">
      <alignment horizontal="center"/>
    </xf>
    <xf numFmtId="0" fontId="22" fillId="4" borderId="28" xfId="0" applyFont="1" applyFill="1" applyBorder="1" applyAlignment="1">
      <alignment horizontal="center"/>
    </xf>
    <xf numFmtId="0" fontId="22" fillId="4" borderId="29" xfId="0" applyFont="1" applyFill="1" applyBorder="1" applyAlignment="1">
      <alignment horizontal="center"/>
    </xf>
    <xf numFmtId="0" fontId="24" fillId="5" borderId="12" xfId="0" applyFont="1" applyFill="1" applyBorder="1" applyAlignment="1">
      <alignment horizontal="center" vertical="center"/>
    </xf>
    <xf numFmtId="0" fontId="24" fillId="5" borderId="12" xfId="0" applyFont="1" applyFill="1" applyBorder="1" applyAlignment="1">
      <alignment horizontal="center"/>
    </xf>
    <xf numFmtId="0" fontId="24" fillId="5" borderId="10" xfId="0" applyFont="1" applyFill="1" applyBorder="1" applyAlignment="1">
      <alignment horizontal="center" vertical="center"/>
    </xf>
    <xf numFmtId="0" fontId="26" fillId="0" borderId="30" xfId="0" applyFont="1" applyFill="1" applyBorder="1" applyAlignment="1">
      <alignment horizontal="center"/>
    </xf>
    <xf numFmtId="164" fontId="28" fillId="22" borderId="30" xfId="0" applyNumberFormat="1" applyFont="1" applyFill="1" applyBorder="1" applyAlignment="1">
      <alignment horizontal="center" wrapText="1"/>
    </xf>
    <xf numFmtId="164" fontId="28" fillId="22" borderId="31" xfId="0" applyNumberFormat="1" applyFont="1" applyFill="1" applyBorder="1" applyAlignment="1">
      <alignment horizontal="center" wrapText="1"/>
    </xf>
    <xf numFmtId="164" fontId="28" fillId="22" borderId="32" xfId="0" applyNumberFormat="1" applyFont="1" applyFill="1" applyBorder="1" applyAlignment="1">
      <alignment horizontal="center" wrapText="1"/>
    </xf>
    <xf numFmtId="0" fontId="23" fillId="0" borderId="30" xfId="0" applyFont="1" applyBorder="1" applyAlignment="1">
      <alignment horizontal="center"/>
    </xf>
    <xf numFmtId="0" fontId="27" fillId="0" borderId="30" xfId="0" applyFont="1" applyFill="1" applyBorder="1" applyAlignment="1">
      <alignment horizontal="center"/>
    </xf>
    <xf numFmtId="0" fontId="23" fillId="0" borderId="31" xfId="0" applyFont="1" applyBorder="1" applyAlignment="1">
      <alignment horizontal="center"/>
    </xf>
    <xf numFmtId="0" fontId="23" fillId="0" borderId="32" xfId="0" applyFont="1" applyBorder="1" applyAlignment="1">
      <alignment horizontal="center"/>
    </xf>
    <xf numFmtId="0" fontId="30" fillId="2" borderId="33" xfId="0" applyFont="1" applyFill="1" applyBorder="1" applyAlignment="1">
      <alignment horizontal="center"/>
    </xf>
    <xf numFmtId="0" fontId="30" fillId="2" borderId="34" xfId="0" applyFont="1" applyFill="1" applyBorder="1" applyAlignment="1">
      <alignment horizontal="center"/>
    </xf>
    <xf numFmtId="0" fontId="30" fillId="0" borderId="34" xfId="0" applyFont="1" applyFill="1" applyBorder="1" applyAlignment="1">
      <alignment horizontal="center"/>
    </xf>
    <xf numFmtId="0" fontId="30" fillId="0" borderId="35" xfId="0" applyFont="1" applyFill="1" applyBorder="1" applyAlignment="1">
      <alignment horizontal="center"/>
    </xf>
    <xf numFmtId="0" fontId="30" fillId="2" borderId="36" xfId="0" applyFont="1" applyFill="1" applyBorder="1" applyAlignment="1">
      <alignment horizontal="center"/>
    </xf>
    <xf numFmtId="0" fontId="30" fillId="0" borderId="37" xfId="0" applyFont="1" applyFill="1" applyBorder="1" applyAlignment="1">
      <alignment horizontal="center"/>
    </xf>
    <xf numFmtId="0" fontId="30" fillId="2" borderId="37" xfId="0" applyFont="1" applyFill="1" applyBorder="1" applyAlignment="1">
      <alignment horizontal="center"/>
    </xf>
    <xf numFmtId="0" fontId="30" fillId="0" borderId="38" xfId="0" applyFont="1" applyFill="1" applyBorder="1" applyAlignment="1">
      <alignment horizontal="center"/>
    </xf>
    <xf numFmtId="0" fontId="30" fillId="2" borderId="39" xfId="0" applyFont="1" applyFill="1" applyBorder="1" applyAlignment="1">
      <alignment horizontal="center"/>
    </xf>
    <xf numFmtId="0" fontId="30" fillId="0" borderId="40" xfId="0" applyFont="1" applyFill="1" applyBorder="1" applyAlignment="1">
      <alignment horizontal="center"/>
    </xf>
    <xf numFmtId="0" fontId="30" fillId="2" borderId="40" xfId="0" applyFont="1" applyFill="1" applyBorder="1" applyAlignment="1">
      <alignment horizontal="center"/>
    </xf>
    <xf numFmtId="0" fontId="30" fillId="0" borderId="41" xfId="0" applyFont="1" applyFill="1" applyBorder="1" applyAlignment="1">
      <alignment horizontal="center"/>
    </xf>
    <xf numFmtId="0" fontId="17" fillId="22" borderId="26" xfId="0" applyNumberFormat="1" applyFont="1" applyFill="1" applyBorder="1" applyAlignment="1">
      <alignment horizontal="center"/>
    </xf>
    <xf numFmtId="0" fontId="3" fillId="22" borderId="20" xfId="0" applyNumberFormat="1" applyFont="1" applyFill="1" applyBorder="1" applyAlignment="1">
      <alignment horizontal="center"/>
    </xf>
    <xf numFmtId="0" fontId="17" fillId="22" borderId="25" xfId="0" applyNumberFormat="1" applyFont="1" applyFill="1" applyBorder="1" applyAlignment="1">
      <alignment horizontal="center"/>
    </xf>
    <xf numFmtId="0" fontId="0" fillId="0" borderId="0" xfId="0" applyFont="1" applyAlignment="1">
      <alignment/>
    </xf>
    <xf numFmtId="0" fontId="29" fillId="0" borderId="37" xfId="0" applyFont="1" applyFill="1" applyBorder="1" applyAlignment="1">
      <alignment horizontal="center"/>
    </xf>
    <xf numFmtId="0" fontId="23" fillId="0" borderId="42" xfId="0" applyFont="1" applyBorder="1" applyAlignment="1">
      <alignment horizontal="center"/>
    </xf>
    <xf numFmtId="0" fontId="3" fillId="22" borderId="21" xfId="0" applyNumberFormat="1" applyFont="1" applyFill="1" applyBorder="1" applyAlignment="1">
      <alignment horizontal="center"/>
    </xf>
    <xf numFmtId="0" fontId="15" fillId="0" borderId="16" xfId="0" applyFont="1" applyFill="1" applyBorder="1" applyAlignment="1">
      <alignment horizontal="left"/>
    </xf>
    <xf numFmtId="0" fontId="30" fillId="2" borderId="43" xfId="0" applyFont="1" applyFill="1" applyBorder="1" applyAlignment="1">
      <alignment horizontal="center"/>
    </xf>
    <xf numFmtId="0" fontId="30" fillId="0" borderId="44" xfId="0" applyFont="1" applyFill="1" applyBorder="1" applyAlignment="1">
      <alignment horizontal="center"/>
    </xf>
    <xf numFmtId="0" fontId="30" fillId="2" borderId="44" xfId="0" applyFont="1" applyFill="1" applyBorder="1" applyAlignment="1">
      <alignment horizontal="center"/>
    </xf>
    <xf numFmtId="0" fontId="30" fillId="0" borderId="45" xfId="0" applyFont="1" applyFill="1" applyBorder="1" applyAlignment="1">
      <alignment horizontal="center"/>
    </xf>
    <xf numFmtId="0" fontId="29" fillId="0" borderId="38" xfId="0" applyFont="1" applyFill="1" applyBorder="1" applyAlignment="1">
      <alignment horizontal="center"/>
    </xf>
    <xf numFmtId="0" fontId="29" fillId="2" borderId="37" xfId="0" applyFont="1" applyFill="1" applyBorder="1" applyAlignment="1">
      <alignment horizontal="center"/>
    </xf>
    <xf numFmtId="0" fontId="6" fillId="8" borderId="46" xfId="0" applyFont="1" applyFill="1" applyBorder="1" applyAlignment="1">
      <alignment horizontal="center"/>
    </xf>
    <xf numFmtId="0" fontId="6" fillId="23" borderId="47" xfId="0" applyFont="1" applyFill="1" applyBorder="1" applyAlignment="1">
      <alignment horizontal="center"/>
    </xf>
    <xf numFmtId="0" fontId="13" fillId="9" borderId="48" xfId="0" applyFont="1" applyFill="1" applyBorder="1" applyAlignment="1">
      <alignment horizontal="center"/>
    </xf>
    <xf numFmtId="0" fontId="0" fillId="0" borderId="49" xfId="0" applyFont="1" applyBorder="1" applyAlignment="1">
      <alignment horizontal="center"/>
    </xf>
    <xf numFmtId="0" fontId="0" fillId="5" borderId="49" xfId="0" applyFont="1" applyFill="1" applyBorder="1" applyAlignment="1">
      <alignment horizontal="center"/>
    </xf>
    <xf numFmtId="0" fontId="0" fillId="0" borderId="46" xfId="0" applyFont="1" applyBorder="1" applyAlignment="1">
      <alignment horizontal="center"/>
    </xf>
    <xf numFmtId="0" fontId="17" fillId="22" borderId="48" xfId="0" applyNumberFormat="1" applyFont="1" applyFill="1" applyBorder="1" applyAlignment="1">
      <alignment horizontal="center"/>
    </xf>
    <xf numFmtId="0" fontId="3" fillId="22" borderId="46" xfId="0" applyNumberFormat="1" applyFont="1" applyFill="1" applyBorder="1" applyAlignment="1">
      <alignment horizontal="center"/>
    </xf>
    <xf numFmtId="0" fontId="20" fillId="7" borderId="10" xfId="0" applyNumberFormat="1" applyFont="1" applyFill="1" applyBorder="1" applyAlignment="1">
      <alignment horizontal="center"/>
    </xf>
    <xf numFmtId="0" fontId="48" fillId="0" borderId="16" xfId="0" applyFont="1" applyBorder="1" applyAlignment="1">
      <alignment horizontal="left"/>
    </xf>
    <xf numFmtId="0" fontId="48" fillId="0" borderId="50" xfId="0" applyFont="1" applyBorder="1" applyAlignment="1">
      <alignment horizontal="left"/>
    </xf>
    <xf numFmtId="0" fontId="22" fillId="4" borderId="51" xfId="0" applyFont="1" applyFill="1" applyBorder="1" applyAlignment="1">
      <alignment horizontal="center"/>
    </xf>
    <xf numFmtId="0" fontId="22" fillId="4" borderId="52" xfId="0" applyFont="1" applyFill="1" applyBorder="1" applyAlignment="1">
      <alignment horizontal="center"/>
    </xf>
    <xf numFmtId="0" fontId="22" fillId="4" borderId="53" xfId="0" applyFont="1" applyFill="1" applyBorder="1" applyAlignment="1">
      <alignment horizontal="center"/>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 xfId="0" applyFont="1" applyBorder="1" applyAlignment="1">
      <alignment horizontal="center"/>
    </xf>
    <xf numFmtId="0" fontId="0" fillId="5" borderId="1" xfId="0" applyFont="1" applyFill="1" applyBorder="1" applyAlignment="1">
      <alignment horizontal="center"/>
    </xf>
    <xf numFmtId="0" fontId="50" fillId="0" borderId="16" xfId="0" applyFont="1" applyFill="1" applyBorder="1" applyAlignment="1">
      <alignment horizontal="left"/>
    </xf>
    <xf numFmtId="0" fontId="50" fillId="0" borderId="50" xfId="0" applyFont="1" applyFill="1" applyBorder="1" applyAlignment="1">
      <alignment horizontal="left"/>
    </xf>
    <xf numFmtId="0" fontId="0" fillId="0" borderId="0" xfId="0" applyFont="1" applyAlignment="1">
      <alignment/>
    </xf>
    <xf numFmtId="0" fontId="0" fillId="5" borderId="11" xfId="0" applyFont="1" applyFill="1" applyBorder="1" applyAlignment="1">
      <alignment horizontal="center"/>
    </xf>
    <xf numFmtId="0" fontId="0" fillId="5" borderId="47" xfId="0" applyFont="1" applyFill="1" applyBorder="1" applyAlignment="1">
      <alignment horizontal="center"/>
    </xf>
    <xf numFmtId="0" fontId="0" fillId="0" borderId="27" xfId="0" applyFont="1" applyFill="1" applyBorder="1" applyAlignment="1">
      <alignment horizontal="center"/>
    </xf>
    <xf numFmtId="0" fontId="0" fillId="0" borderId="54" xfId="0" applyFont="1" applyFill="1" applyBorder="1" applyAlignment="1">
      <alignment horizontal="center"/>
    </xf>
    <xf numFmtId="0" fontId="50" fillId="0" borderId="54" xfId="0" applyFont="1" applyFill="1" applyBorder="1" applyAlignment="1">
      <alignment horizontal="center"/>
    </xf>
    <xf numFmtId="0" fontId="15" fillId="0" borderId="54" xfId="0" applyFont="1" applyFill="1" applyBorder="1" applyAlignment="1">
      <alignment horizontal="center"/>
    </xf>
    <xf numFmtId="0" fontId="15" fillId="0" borderId="55" xfId="0" applyFont="1" applyFill="1" applyBorder="1" applyAlignment="1">
      <alignment horizontal="center"/>
    </xf>
    <xf numFmtId="0" fontId="15" fillId="0" borderId="31" xfId="0" applyFont="1" applyFill="1" applyBorder="1" applyAlignment="1">
      <alignment horizontal="center"/>
    </xf>
    <xf numFmtId="0" fontId="15" fillId="0" borderId="42" xfId="0" applyFont="1" applyFill="1" applyBorder="1" applyAlignment="1">
      <alignment horizontal="center"/>
    </xf>
    <xf numFmtId="0" fontId="15" fillId="0" borderId="32" xfId="0" applyFont="1" applyFill="1" applyBorder="1" applyAlignment="1">
      <alignment horizontal="center"/>
    </xf>
    <xf numFmtId="0" fontId="31" fillId="0" borderId="0" xfId="0" applyFont="1" applyAlignment="1">
      <alignment/>
    </xf>
    <xf numFmtId="0" fontId="51" fillId="0" borderId="34" xfId="0" applyFont="1" applyFill="1" applyBorder="1" applyAlignment="1">
      <alignment horizontal="center"/>
    </xf>
    <xf numFmtId="0" fontId="51" fillId="2" borderId="36" xfId="0" applyFont="1" applyFill="1" applyBorder="1" applyAlignment="1">
      <alignment horizontal="center"/>
    </xf>
    <xf numFmtId="0" fontId="26" fillId="0" borderId="27" xfId="0" applyFont="1" applyFill="1" applyBorder="1" applyAlignment="1">
      <alignment horizontal="center"/>
    </xf>
    <xf numFmtId="0" fontId="26" fillId="0" borderId="54" xfId="0" applyFont="1" applyFill="1" applyBorder="1" applyAlignment="1">
      <alignment horizontal="center"/>
    </xf>
    <xf numFmtId="0" fontId="26" fillId="0" borderId="56" xfId="0"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applyAlignment="1">
      <alignment horizontal="center"/>
    </xf>
    <xf numFmtId="0" fontId="8" fillId="0" borderId="0" xfId="0" applyFont="1" applyAlignment="1">
      <alignment horizontal="center"/>
    </xf>
    <xf numFmtId="0" fontId="13" fillId="0" borderId="57" xfId="0" applyFont="1" applyBorder="1" applyAlignment="1">
      <alignment horizontal="center" vertical="top" wrapText="1"/>
    </xf>
    <xf numFmtId="0" fontId="13" fillId="0" borderId="58" xfId="0" applyFont="1" applyBorder="1" applyAlignment="1">
      <alignment horizontal="center" vertical="top" wrapText="1"/>
    </xf>
    <xf numFmtId="0" fontId="13" fillId="0" borderId="59" xfId="0" applyFont="1" applyBorder="1" applyAlignment="1">
      <alignment horizontal="center" vertical="top" wrapText="1"/>
    </xf>
    <xf numFmtId="0" fontId="13" fillId="0" borderId="60" xfId="0" applyFont="1" applyBorder="1" applyAlignment="1">
      <alignment horizontal="center" vertical="top" wrapText="1"/>
    </xf>
    <xf numFmtId="0" fontId="13" fillId="0" borderId="0" xfId="0" applyFont="1" applyBorder="1" applyAlignment="1">
      <alignment horizontal="center" vertical="top" wrapText="1"/>
    </xf>
    <xf numFmtId="0" fontId="13" fillId="0" borderId="61" xfId="0" applyFont="1" applyBorder="1" applyAlignment="1">
      <alignment horizontal="center" vertical="top" wrapText="1"/>
    </xf>
    <xf numFmtId="0" fontId="13" fillId="0" borderId="62" xfId="0" applyFont="1" applyBorder="1" applyAlignment="1">
      <alignment horizontal="center" vertical="top" wrapText="1"/>
    </xf>
    <xf numFmtId="0" fontId="13" fillId="0" borderId="63" xfId="0" applyFont="1" applyBorder="1" applyAlignment="1">
      <alignment horizontal="center" vertical="top" wrapText="1"/>
    </xf>
    <xf numFmtId="0" fontId="13" fillId="0" borderId="64" xfId="0" applyFont="1" applyBorder="1" applyAlignment="1">
      <alignment horizontal="center" vertical="top" wrapText="1"/>
    </xf>
    <xf numFmtId="0" fontId="14" fillId="22" borderId="10" xfId="0" applyFont="1" applyFill="1" applyBorder="1" applyAlignment="1">
      <alignment horizontal="center" wrapText="1"/>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47" xfId="0" applyFont="1" applyBorder="1" applyAlignment="1">
      <alignment horizontal="center" vertical="center"/>
    </xf>
    <xf numFmtId="0" fontId="21" fillId="5" borderId="11"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47" xfId="0" applyFont="1" applyFill="1" applyBorder="1" applyAlignment="1">
      <alignment horizontal="center" vertical="center" wrapText="1"/>
    </xf>
    <xf numFmtId="0" fontId="14" fillId="5" borderId="12" xfId="0" applyFont="1" applyFill="1" applyBorder="1" applyAlignment="1">
      <alignment horizontal="center"/>
    </xf>
    <xf numFmtId="0" fontId="14" fillId="5" borderId="14" xfId="0" applyFont="1" applyFill="1" applyBorder="1" applyAlignment="1">
      <alignment horizontal="center"/>
    </xf>
    <xf numFmtId="0" fontId="25" fillId="8" borderId="11" xfId="0" applyFont="1" applyFill="1" applyBorder="1" applyAlignment="1">
      <alignment horizontal="center" wrapText="1"/>
    </xf>
    <xf numFmtId="0" fontId="25" fillId="8" borderId="22" xfId="0" applyFont="1" applyFill="1" applyBorder="1" applyAlignment="1">
      <alignment horizontal="center" wrapText="1"/>
    </xf>
    <xf numFmtId="0" fontId="25" fillId="8" borderId="47" xfId="0" applyFont="1" applyFill="1" applyBorder="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200"/>
  <sheetViews>
    <sheetView zoomScalePageLayoutView="0" workbookViewId="0" topLeftCell="A1">
      <selection activeCell="R6" sqref="R6"/>
    </sheetView>
  </sheetViews>
  <sheetFormatPr defaultColWidth="11.421875" defaultRowHeight="12.75"/>
  <cols>
    <col min="1" max="1" width="5.28125" style="0" customWidth="1"/>
    <col min="2" max="2" width="7.00390625" style="0" customWidth="1"/>
    <col min="3" max="3" width="4.7109375" style="0" customWidth="1"/>
    <col min="4" max="4" width="18.7109375" style="0" customWidth="1"/>
    <col min="5" max="5" width="4.7109375" style="0" customWidth="1"/>
    <col min="6" max="6" width="0.85546875" style="0" customWidth="1"/>
    <col min="7" max="7" width="4.7109375" style="2" customWidth="1"/>
    <col min="8" max="16" width="4.7109375" style="0" customWidth="1"/>
    <col min="17" max="17" width="0.85546875" style="0" customWidth="1"/>
    <col min="18" max="18" width="4.7109375" style="0" customWidth="1"/>
    <col min="19" max="19" width="4.421875" style="0" customWidth="1"/>
    <col min="20" max="20" width="5.7109375" style="0" customWidth="1"/>
    <col min="21" max="21" width="4.140625" style="0" customWidth="1"/>
    <col min="22" max="22" width="3.140625" style="0" customWidth="1"/>
    <col min="23" max="28" width="5.7109375" style="0" customWidth="1"/>
    <col min="29" max="36" width="4.140625" style="0" customWidth="1"/>
    <col min="37" max="37" width="0.9921875" style="0" customWidth="1"/>
    <col min="38" max="39" width="2.7109375" style="0" customWidth="1"/>
  </cols>
  <sheetData>
    <row r="1" ht="12.75">
      <c r="G1"/>
    </row>
    <row r="2" spans="3:23" ht="15.75">
      <c r="C2" s="127" t="s">
        <v>80</v>
      </c>
      <c r="D2" s="127"/>
      <c r="E2" s="127"/>
      <c r="F2" s="127"/>
      <c r="G2" s="127"/>
      <c r="H2" s="127"/>
      <c r="I2" s="127"/>
      <c r="J2" s="127"/>
      <c r="K2" s="127"/>
      <c r="L2" s="127"/>
      <c r="M2" s="127"/>
      <c r="N2" s="127"/>
      <c r="O2" s="127"/>
      <c r="P2" s="127"/>
      <c r="Q2" s="127"/>
      <c r="R2" s="127"/>
      <c r="S2" s="127"/>
      <c r="T2" s="127"/>
      <c r="U2" s="10"/>
      <c r="V2" s="10"/>
      <c r="W2" s="5"/>
    </row>
    <row r="3" ht="12.75">
      <c r="G3"/>
    </row>
    <row r="4" ht="12.75">
      <c r="G4"/>
    </row>
    <row r="5" ht="15">
      <c r="G5" s="1"/>
    </row>
    <row r="6" ht="12.75">
      <c r="G6"/>
    </row>
    <row r="7" spans="2:29" ht="15">
      <c r="B7" s="6"/>
      <c r="C7" s="6"/>
      <c r="D7" s="6"/>
      <c r="E7" s="6"/>
      <c r="F7" s="6"/>
      <c r="G7" s="6"/>
      <c r="H7" s="6"/>
      <c r="I7" s="6"/>
      <c r="J7" s="6"/>
      <c r="K7" s="6"/>
      <c r="L7" s="6"/>
      <c r="M7" s="6"/>
      <c r="N7" s="6"/>
      <c r="O7" s="6"/>
      <c r="P7" s="6"/>
      <c r="Q7" s="6"/>
      <c r="R7" s="6"/>
      <c r="S7" s="6"/>
      <c r="T7" s="6"/>
      <c r="U7" s="6"/>
      <c r="V7" s="6"/>
      <c r="W7" s="128" t="s">
        <v>68</v>
      </c>
      <c r="X7" s="129"/>
      <c r="Y7" s="129"/>
      <c r="Z7" s="129"/>
      <c r="AA7" s="129"/>
      <c r="AB7" s="130"/>
      <c r="AC7" s="77"/>
    </row>
    <row r="8" spans="2:28" ht="15">
      <c r="B8" s="6"/>
      <c r="C8" s="7"/>
      <c r="D8" s="8"/>
      <c r="E8" s="13"/>
      <c r="F8" s="9"/>
      <c r="G8" s="43" t="s">
        <v>0</v>
      </c>
      <c r="H8" s="33" t="s">
        <v>1</v>
      </c>
      <c r="I8" s="32" t="s">
        <v>2</v>
      </c>
      <c r="J8" s="34" t="s">
        <v>3</v>
      </c>
      <c r="K8" s="32" t="s">
        <v>4</v>
      </c>
      <c r="L8" s="33" t="s">
        <v>5</v>
      </c>
      <c r="M8" s="32" t="s">
        <v>6</v>
      </c>
      <c r="N8" s="33" t="s">
        <v>7</v>
      </c>
      <c r="O8" s="32" t="s">
        <v>8</v>
      </c>
      <c r="P8" s="33" t="s">
        <v>9</v>
      </c>
      <c r="Q8" s="8"/>
      <c r="R8" s="8"/>
      <c r="S8" s="13"/>
      <c r="T8" s="13"/>
      <c r="U8" s="9"/>
      <c r="V8" s="14"/>
      <c r="W8" s="131"/>
      <c r="X8" s="132"/>
      <c r="Y8" s="132"/>
      <c r="Z8" s="132"/>
      <c r="AA8" s="132"/>
      <c r="AB8" s="133"/>
    </row>
    <row r="9" spans="2:28" ht="15.75">
      <c r="B9" s="6"/>
      <c r="C9" s="22">
        <v>1</v>
      </c>
      <c r="D9" s="20" t="s">
        <v>26</v>
      </c>
      <c r="E9" s="25">
        <v>2</v>
      </c>
      <c r="F9" s="26"/>
      <c r="G9" s="45">
        <v>4</v>
      </c>
      <c r="H9" s="35">
        <v>7</v>
      </c>
      <c r="I9" s="36"/>
      <c r="J9" s="35"/>
      <c r="K9" s="36">
        <v>2</v>
      </c>
      <c r="L9" s="35"/>
      <c r="M9" s="36"/>
      <c r="N9" s="35"/>
      <c r="O9" s="36"/>
      <c r="P9" s="37"/>
      <c r="Q9" s="26"/>
      <c r="R9" s="74">
        <f aca="true" t="shared" si="0" ref="R9:R31">G9+H9+I9+J9+K9+L9+M9+N9+O9+P9</f>
        <v>13</v>
      </c>
      <c r="S9" s="75">
        <v>13</v>
      </c>
      <c r="T9" s="48">
        <f aca="true" t="shared" si="1" ref="T9:T31">G9*12+H9*9+I9*8+J9*7+K9*6+L9*5+M9*4+N9*3+O9*2+P9*1</f>
        <v>123</v>
      </c>
      <c r="U9" s="47">
        <f aca="true" t="shared" si="2" ref="U9:U31">T9/S9</f>
        <v>9.461538461538462</v>
      </c>
      <c r="V9" s="15"/>
      <c r="W9" s="131"/>
      <c r="X9" s="132"/>
      <c r="Y9" s="132"/>
      <c r="Z9" s="132"/>
      <c r="AA9" s="132"/>
      <c r="AB9" s="133"/>
    </row>
    <row r="10" spans="2:28" ht="15.75">
      <c r="B10" s="6"/>
      <c r="C10" s="23">
        <v>2</v>
      </c>
      <c r="D10" s="21" t="s">
        <v>57</v>
      </c>
      <c r="E10" s="27">
        <v>1</v>
      </c>
      <c r="F10" s="28"/>
      <c r="G10" s="46">
        <v>6</v>
      </c>
      <c r="H10" s="38"/>
      <c r="I10" s="39">
        <v>3</v>
      </c>
      <c r="J10" s="38">
        <v>2</v>
      </c>
      <c r="K10" s="39"/>
      <c r="L10" s="38">
        <v>1</v>
      </c>
      <c r="M10" s="39">
        <v>1</v>
      </c>
      <c r="N10" s="38"/>
      <c r="O10" s="39"/>
      <c r="P10" s="40"/>
      <c r="Q10" s="28"/>
      <c r="R10" s="76">
        <f t="shared" si="0"/>
        <v>13</v>
      </c>
      <c r="S10" s="80">
        <v>13</v>
      </c>
      <c r="T10" s="48">
        <f t="shared" si="1"/>
        <v>119</v>
      </c>
      <c r="U10" s="47">
        <f t="shared" si="2"/>
        <v>9.153846153846153</v>
      </c>
      <c r="V10" s="15"/>
      <c r="W10" s="131"/>
      <c r="X10" s="132"/>
      <c r="Y10" s="132"/>
      <c r="Z10" s="132"/>
      <c r="AA10" s="132"/>
      <c r="AB10" s="133"/>
    </row>
    <row r="11" spans="2:28" ht="15.75">
      <c r="B11" s="6"/>
      <c r="C11" s="23">
        <v>3</v>
      </c>
      <c r="D11" s="81" t="s">
        <v>44</v>
      </c>
      <c r="E11" s="27"/>
      <c r="F11" s="28"/>
      <c r="G11" s="46"/>
      <c r="H11" s="38"/>
      <c r="I11" s="39">
        <v>1</v>
      </c>
      <c r="J11" s="38"/>
      <c r="K11" s="39"/>
      <c r="L11" s="38"/>
      <c r="M11" s="39"/>
      <c r="N11" s="38"/>
      <c r="O11" s="39"/>
      <c r="P11" s="40"/>
      <c r="Q11" s="28"/>
      <c r="R11" s="76">
        <f t="shared" si="0"/>
        <v>1</v>
      </c>
      <c r="S11" s="80">
        <v>1</v>
      </c>
      <c r="T11" s="48">
        <f t="shared" si="1"/>
        <v>8</v>
      </c>
      <c r="U11" s="47">
        <f t="shared" si="2"/>
        <v>8</v>
      </c>
      <c r="V11" s="15"/>
      <c r="W11" s="131"/>
      <c r="X11" s="132"/>
      <c r="Y11" s="132"/>
      <c r="Z11" s="132"/>
      <c r="AA11" s="132"/>
      <c r="AB11" s="133"/>
    </row>
    <row r="12" spans="2:28" ht="15.75">
      <c r="B12" s="6"/>
      <c r="C12" s="23">
        <v>4</v>
      </c>
      <c r="D12" s="81" t="s">
        <v>27</v>
      </c>
      <c r="E12" s="27">
        <v>3</v>
      </c>
      <c r="F12" s="28"/>
      <c r="G12" s="44">
        <v>2</v>
      </c>
      <c r="H12" s="38">
        <v>1</v>
      </c>
      <c r="I12" s="39">
        <v>2</v>
      </c>
      <c r="J12" s="38">
        <v>2</v>
      </c>
      <c r="K12" s="39">
        <v>1</v>
      </c>
      <c r="L12" s="38">
        <v>1</v>
      </c>
      <c r="M12" s="39">
        <v>2</v>
      </c>
      <c r="N12" s="38">
        <v>2</v>
      </c>
      <c r="O12" s="39"/>
      <c r="P12" s="40"/>
      <c r="Q12" s="28"/>
      <c r="R12" s="76">
        <f t="shared" si="0"/>
        <v>13</v>
      </c>
      <c r="S12" s="80">
        <v>13</v>
      </c>
      <c r="T12" s="48">
        <f t="shared" si="1"/>
        <v>88</v>
      </c>
      <c r="U12" s="47">
        <f t="shared" si="2"/>
        <v>6.769230769230769</v>
      </c>
      <c r="V12" s="15"/>
      <c r="W12" s="131"/>
      <c r="X12" s="132"/>
      <c r="Y12" s="132"/>
      <c r="Z12" s="132"/>
      <c r="AA12" s="132"/>
      <c r="AB12" s="133"/>
    </row>
    <row r="13" spans="2:28" ht="15.75">
      <c r="B13" s="6"/>
      <c r="C13" s="23">
        <v>5</v>
      </c>
      <c r="D13" s="81" t="s">
        <v>60</v>
      </c>
      <c r="E13" s="27"/>
      <c r="F13" s="28"/>
      <c r="G13" s="44"/>
      <c r="H13" s="38">
        <v>1</v>
      </c>
      <c r="I13" s="39"/>
      <c r="J13" s="38"/>
      <c r="K13" s="39">
        <v>1</v>
      </c>
      <c r="L13" s="38"/>
      <c r="M13" s="39"/>
      <c r="N13" s="38">
        <v>1</v>
      </c>
      <c r="O13" s="39"/>
      <c r="P13" s="40"/>
      <c r="Q13" s="28"/>
      <c r="R13" s="76">
        <f t="shared" si="0"/>
        <v>3</v>
      </c>
      <c r="S13" s="80">
        <v>3</v>
      </c>
      <c r="T13" s="48">
        <f t="shared" si="1"/>
        <v>18</v>
      </c>
      <c r="U13" s="47">
        <f t="shared" si="2"/>
        <v>6</v>
      </c>
      <c r="V13" s="15"/>
      <c r="W13" s="131"/>
      <c r="X13" s="132"/>
      <c r="Y13" s="132"/>
      <c r="Z13" s="132"/>
      <c r="AA13" s="132"/>
      <c r="AB13" s="133"/>
    </row>
    <row r="14" spans="2:28" ht="15.75">
      <c r="B14" s="6"/>
      <c r="C14" s="23">
        <v>6</v>
      </c>
      <c r="D14" s="81" t="s">
        <v>28</v>
      </c>
      <c r="E14" s="27"/>
      <c r="F14" s="28"/>
      <c r="G14" s="46"/>
      <c r="H14" s="38"/>
      <c r="I14" s="39">
        <v>3</v>
      </c>
      <c r="J14" s="38">
        <v>1</v>
      </c>
      <c r="K14" s="39">
        <v>2</v>
      </c>
      <c r="L14" s="38">
        <v>1</v>
      </c>
      <c r="M14" s="39"/>
      <c r="N14" s="38"/>
      <c r="O14" s="39">
        <v>1</v>
      </c>
      <c r="P14" s="40"/>
      <c r="Q14" s="28"/>
      <c r="R14" s="76">
        <f t="shared" si="0"/>
        <v>8</v>
      </c>
      <c r="S14" s="80">
        <v>9</v>
      </c>
      <c r="T14" s="48">
        <f t="shared" si="1"/>
        <v>50</v>
      </c>
      <c r="U14" s="47">
        <f t="shared" si="2"/>
        <v>5.555555555555555</v>
      </c>
      <c r="V14" s="15"/>
      <c r="W14" s="131"/>
      <c r="X14" s="132"/>
      <c r="Y14" s="132"/>
      <c r="Z14" s="132"/>
      <c r="AA14" s="132"/>
      <c r="AB14" s="133"/>
    </row>
    <row r="15" spans="2:28" ht="15.75">
      <c r="B15" s="6"/>
      <c r="C15" s="23">
        <v>7</v>
      </c>
      <c r="D15" s="81" t="s">
        <v>41</v>
      </c>
      <c r="E15" s="27"/>
      <c r="F15" s="28"/>
      <c r="G15" s="46"/>
      <c r="H15" s="38">
        <v>2</v>
      </c>
      <c r="I15" s="39"/>
      <c r="J15" s="38">
        <v>1</v>
      </c>
      <c r="K15" s="39"/>
      <c r="L15" s="38"/>
      <c r="M15" s="39">
        <v>2</v>
      </c>
      <c r="N15" s="38"/>
      <c r="O15" s="39"/>
      <c r="P15" s="40"/>
      <c r="Q15" s="28"/>
      <c r="R15" s="76">
        <f t="shared" si="0"/>
        <v>5</v>
      </c>
      <c r="S15" s="80">
        <v>6</v>
      </c>
      <c r="T15" s="48">
        <f t="shared" si="1"/>
        <v>33</v>
      </c>
      <c r="U15" s="47">
        <f t="shared" si="2"/>
        <v>5.5</v>
      </c>
      <c r="V15" s="15"/>
      <c r="W15" s="131"/>
      <c r="X15" s="132"/>
      <c r="Y15" s="132"/>
      <c r="Z15" s="132"/>
      <c r="AA15" s="132"/>
      <c r="AB15" s="133"/>
    </row>
    <row r="16" spans="2:28" ht="15.75">
      <c r="B16" s="6"/>
      <c r="C16" s="23">
        <v>8</v>
      </c>
      <c r="D16" s="81" t="s">
        <v>30</v>
      </c>
      <c r="E16" s="27">
        <v>4</v>
      </c>
      <c r="F16" s="28"/>
      <c r="G16" s="44">
        <v>1</v>
      </c>
      <c r="H16" s="38">
        <v>1</v>
      </c>
      <c r="I16" s="39">
        <v>1</v>
      </c>
      <c r="J16" s="38">
        <v>2</v>
      </c>
      <c r="K16" s="39">
        <v>2</v>
      </c>
      <c r="L16" s="38">
        <v>1</v>
      </c>
      <c r="M16" s="39"/>
      <c r="N16" s="38">
        <v>1</v>
      </c>
      <c r="O16" s="39">
        <v>2</v>
      </c>
      <c r="P16" s="40"/>
      <c r="Q16" s="28"/>
      <c r="R16" s="76">
        <f t="shared" si="0"/>
        <v>11</v>
      </c>
      <c r="S16" s="80">
        <v>13</v>
      </c>
      <c r="T16" s="48">
        <f t="shared" si="1"/>
        <v>67</v>
      </c>
      <c r="U16" s="47">
        <f t="shared" si="2"/>
        <v>5.153846153846154</v>
      </c>
      <c r="V16" s="15"/>
      <c r="W16" s="131"/>
      <c r="X16" s="132"/>
      <c r="Y16" s="132"/>
      <c r="Z16" s="132"/>
      <c r="AA16" s="132"/>
      <c r="AB16" s="133"/>
    </row>
    <row r="17" spans="2:28" ht="15.75">
      <c r="B17" s="6"/>
      <c r="C17" s="23">
        <v>9</v>
      </c>
      <c r="D17" s="81" t="s">
        <v>53</v>
      </c>
      <c r="E17" s="27"/>
      <c r="F17" s="28"/>
      <c r="G17" s="44"/>
      <c r="H17" s="38"/>
      <c r="I17" s="39"/>
      <c r="J17" s="38"/>
      <c r="K17" s="39"/>
      <c r="L17" s="38">
        <v>1</v>
      </c>
      <c r="M17" s="39"/>
      <c r="N17" s="38"/>
      <c r="O17" s="39"/>
      <c r="P17" s="40"/>
      <c r="Q17" s="28"/>
      <c r="R17" s="76">
        <f t="shared" si="0"/>
        <v>1</v>
      </c>
      <c r="S17" s="80">
        <v>1</v>
      </c>
      <c r="T17" s="48">
        <f t="shared" si="1"/>
        <v>5</v>
      </c>
      <c r="U17" s="47">
        <f t="shared" si="2"/>
        <v>5</v>
      </c>
      <c r="V17" s="15"/>
      <c r="W17" s="131"/>
      <c r="X17" s="132"/>
      <c r="Y17" s="132"/>
      <c r="Z17" s="132"/>
      <c r="AA17" s="132"/>
      <c r="AB17" s="133"/>
    </row>
    <row r="18" spans="2:28" ht="15.75">
      <c r="B18" s="6"/>
      <c r="C18" s="23">
        <v>10</v>
      </c>
      <c r="D18" s="81" t="s">
        <v>40</v>
      </c>
      <c r="E18" s="27"/>
      <c r="F18" s="28"/>
      <c r="G18" s="44"/>
      <c r="H18" s="38"/>
      <c r="I18" s="39"/>
      <c r="J18" s="38">
        <v>2</v>
      </c>
      <c r="K18" s="39"/>
      <c r="L18" s="38">
        <v>2</v>
      </c>
      <c r="M18" s="39">
        <v>1</v>
      </c>
      <c r="N18" s="38"/>
      <c r="O18" s="39"/>
      <c r="P18" s="40"/>
      <c r="Q18" s="28"/>
      <c r="R18" s="76">
        <f t="shared" si="0"/>
        <v>5</v>
      </c>
      <c r="S18" s="80">
        <v>7</v>
      </c>
      <c r="T18" s="48">
        <f t="shared" si="1"/>
        <v>28</v>
      </c>
      <c r="U18" s="47">
        <f t="shared" si="2"/>
        <v>4</v>
      </c>
      <c r="V18" s="15"/>
      <c r="W18" s="131"/>
      <c r="X18" s="132"/>
      <c r="Y18" s="132"/>
      <c r="Z18" s="132"/>
      <c r="AA18" s="132"/>
      <c r="AB18" s="133"/>
    </row>
    <row r="19" spans="2:28" ht="15.75">
      <c r="B19" s="6"/>
      <c r="C19" s="23">
        <v>11</v>
      </c>
      <c r="D19" s="81" t="s">
        <v>69</v>
      </c>
      <c r="E19" s="27">
        <v>5</v>
      </c>
      <c r="F19" s="28"/>
      <c r="G19" s="44"/>
      <c r="H19" s="38">
        <v>1</v>
      </c>
      <c r="I19" s="39"/>
      <c r="J19" s="38"/>
      <c r="K19" s="39">
        <v>2</v>
      </c>
      <c r="L19" s="38">
        <v>3</v>
      </c>
      <c r="M19" s="39"/>
      <c r="N19" s="38">
        <v>1</v>
      </c>
      <c r="O19" s="39">
        <v>1</v>
      </c>
      <c r="P19" s="40">
        <v>1</v>
      </c>
      <c r="Q19" s="28"/>
      <c r="R19" s="76">
        <f t="shared" si="0"/>
        <v>9</v>
      </c>
      <c r="S19" s="80">
        <v>13</v>
      </c>
      <c r="T19" s="48">
        <f t="shared" si="1"/>
        <v>42</v>
      </c>
      <c r="U19" s="47">
        <f t="shared" si="2"/>
        <v>3.230769230769231</v>
      </c>
      <c r="V19" s="15"/>
      <c r="W19" s="131"/>
      <c r="X19" s="132"/>
      <c r="Y19" s="132"/>
      <c r="Z19" s="132"/>
      <c r="AA19" s="132"/>
      <c r="AB19" s="133"/>
    </row>
    <row r="20" spans="2:28" ht="15.75">
      <c r="B20" s="6"/>
      <c r="C20" s="23">
        <v>12</v>
      </c>
      <c r="D20" s="81" t="s">
        <v>55</v>
      </c>
      <c r="E20" s="27">
        <v>6</v>
      </c>
      <c r="F20" s="28"/>
      <c r="G20" s="44"/>
      <c r="H20" s="38"/>
      <c r="I20" s="39">
        <v>3</v>
      </c>
      <c r="J20" s="38"/>
      <c r="K20" s="39">
        <v>1</v>
      </c>
      <c r="L20" s="38">
        <v>1</v>
      </c>
      <c r="M20" s="39">
        <v>1</v>
      </c>
      <c r="N20" s="38">
        <v>1</v>
      </c>
      <c r="O20" s="39"/>
      <c r="P20" s="40"/>
      <c r="Q20" s="28"/>
      <c r="R20" s="76">
        <f>G20+H20+I20+J20+K20+L20+M20+N20+O20+P20</f>
        <v>7</v>
      </c>
      <c r="S20" s="80">
        <v>13</v>
      </c>
      <c r="T20" s="48">
        <f>G20*12+H20*9+I20*8+J20*7+K20*6+L20*5+M20*4+N20*3+O20*2+P20*1</f>
        <v>42</v>
      </c>
      <c r="U20" s="47">
        <f>T20/S20</f>
        <v>3.230769230769231</v>
      </c>
      <c r="V20" s="15"/>
      <c r="W20" s="131"/>
      <c r="X20" s="132"/>
      <c r="Y20" s="132"/>
      <c r="Z20" s="132"/>
      <c r="AA20" s="132"/>
      <c r="AB20" s="133"/>
    </row>
    <row r="21" spans="2:28" ht="15.75">
      <c r="B21" s="6"/>
      <c r="C21" s="23">
        <v>13</v>
      </c>
      <c r="D21" s="81" t="s">
        <v>29</v>
      </c>
      <c r="E21" s="27"/>
      <c r="F21" s="28"/>
      <c r="G21" s="44"/>
      <c r="H21" s="38"/>
      <c r="I21" s="39"/>
      <c r="J21" s="38">
        <v>1</v>
      </c>
      <c r="K21" s="39"/>
      <c r="L21" s="38"/>
      <c r="M21" s="39">
        <v>1</v>
      </c>
      <c r="N21" s="38"/>
      <c r="O21" s="39">
        <v>2</v>
      </c>
      <c r="P21" s="40"/>
      <c r="Q21" s="28"/>
      <c r="R21" s="76">
        <f>G21+H21+I21+J21+K21+L21+M21+N21+O21+P21</f>
        <v>4</v>
      </c>
      <c r="S21" s="80">
        <v>5</v>
      </c>
      <c r="T21" s="48">
        <f>G21*12+H21*9+I21*8+J21*7+K21*6+L21*5+M21*4+N21*3+O21*2+P21*1</f>
        <v>15</v>
      </c>
      <c r="U21" s="47">
        <f>T21/S21</f>
        <v>3</v>
      </c>
      <c r="V21" s="15"/>
      <c r="W21" s="131"/>
      <c r="X21" s="132"/>
      <c r="Y21" s="132"/>
      <c r="Z21" s="132"/>
      <c r="AA21" s="132"/>
      <c r="AB21" s="133"/>
    </row>
    <row r="22" spans="2:28" ht="15.75">
      <c r="B22" s="6"/>
      <c r="C22" s="23">
        <v>14</v>
      </c>
      <c r="D22" s="81" t="s">
        <v>58</v>
      </c>
      <c r="E22" s="27">
        <v>7</v>
      </c>
      <c r="F22" s="28"/>
      <c r="G22" s="44"/>
      <c r="H22" s="38"/>
      <c r="I22" s="39"/>
      <c r="J22" s="38"/>
      <c r="K22" s="39"/>
      <c r="L22" s="38">
        <v>2</v>
      </c>
      <c r="M22" s="39">
        <v>1</v>
      </c>
      <c r="N22" s="38">
        <v>2</v>
      </c>
      <c r="O22" s="39">
        <v>2</v>
      </c>
      <c r="P22" s="40"/>
      <c r="Q22" s="28"/>
      <c r="R22" s="76">
        <f>G22+H22+I22+J22+K22+L22+M22+N22+O22+P22</f>
        <v>7</v>
      </c>
      <c r="S22" s="80">
        <v>13</v>
      </c>
      <c r="T22" s="48">
        <f>G22*12+H22*9+I22*8+J22*7+K22*6+L22*5+M22*4+N22*3+O22*2+P22*1</f>
        <v>24</v>
      </c>
      <c r="U22" s="47">
        <f>T22/S22</f>
        <v>1.8461538461538463</v>
      </c>
      <c r="V22" s="15"/>
      <c r="W22" s="131"/>
      <c r="X22" s="132"/>
      <c r="Y22" s="132"/>
      <c r="Z22" s="132"/>
      <c r="AA22" s="132"/>
      <c r="AB22" s="133"/>
    </row>
    <row r="23" spans="2:28" ht="15.75">
      <c r="B23" s="6"/>
      <c r="C23" s="23">
        <v>14</v>
      </c>
      <c r="D23" s="97" t="s">
        <v>70</v>
      </c>
      <c r="E23" s="27"/>
      <c r="F23" s="28"/>
      <c r="G23" s="44"/>
      <c r="H23" s="38"/>
      <c r="I23" s="39"/>
      <c r="J23" s="38"/>
      <c r="K23" s="39">
        <v>1</v>
      </c>
      <c r="L23" s="38"/>
      <c r="M23" s="39">
        <v>1</v>
      </c>
      <c r="N23" s="38">
        <v>1</v>
      </c>
      <c r="O23" s="39"/>
      <c r="P23" s="40">
        <v>1</v>
      </c>
      <c r="Q23" s="28"/>
      <c r="R23" s="76">
        <f>G23+H23+I23+J23+K23+L23+M23+N23+O23+P23</f>
        <v>4</v>
      </c>
      <c r="S23" s="80">
        <v>8</v>
      </c>
      <c r="T23" s="48">
        <f>G23*12+H23*9+I23*8+J23*7+K23*6+L23*5+M23*4+N23*3+O23*2+P23*1</f>
        <v>14</v>
      </c>
      <c r="U23" s="47">
        <f>T23/S23</f>
        <v>1.75</v>
      </c>
      <c r="V23" s="15"/>
      <c r="W23" s="131"/>
      <c r="X23" s="132"/>
      <c r="Y23" s="132"/>
      <c r="Z23" s="132"/>
      <c r="AA23" s="132"/>
      <c r="AB23" s="133"/>
    </row>
    <row r="24" spans="2:28" ht="15.75">
      <c r="B24" s="6"/>
      <c r="C24" s="42">
        <v>16</v>
      </c>
      <c r="D24" s="21" t="s">
        <v>59</v>
      </c>
      <c r="E24" s="27">
        <v>9</v>
      </c>
      <c r="F24" s="28"/>
      <c r="G24" s="44"/>
      <c r="H24" s="38"/>
      <c r="I24" s="39"/>
      <c r="J24" s="38"/>
      <c r="K24" s="39">
        <v>1</v>
      </c>
      <c r="L24" s="38">
        <v>1</v>
      </c>
      <c r="M24" s="39">
        <v>1</v>
      </c>
      <c r="N24" s="38"/>
      <c r="O24" s="39"/>
      <c r="P24" s="40">
        <v>3</v>
      </c>
      <c r="Q24" s="28"/>
      <c r="R24" s="76">
        <f>G24+H24+I24+J24+K24+L24+M24+N24+O24+P24</f>
        <v>6</v>
      </c>
      <c r="S24" s="80">
        <v>13</v>
      </c>
      <c r="T24" s="48">
        <f>G24*12+H24*9+I24*8+J24*7+K24*6+L24*5+M24*4+N24*3+O24*2+P24*1</f>
        <v>18</v>
      </c>
      <c r="U24" s="47">
        <f>T24/S24</f>
        <v>1.3846153846153846</v>
      </c>
      <c r="V24" s="15"/>
      <c r="W24" s="131"/>
      <c r="X24" s="132"/>
      <c r="Y24" s="132"/>
      <c r="Z24" s="132"/>
      <c r="AA24" s="132"/>
      <c r="AB24" s="133"/>
    </row>
    <row r="25" spans="2:28" ht="15.75">
      <c r="B25" s="6"/>
      <c r="C25" s="42">
        <v>17</v>
      </c>
      <c r="D25" s="97" t="s">
        <v>71</v>
      </c>
      <c r="E25" s="27">
        <v>8</v>
      </c>
      <c r="F25" s="28"/>
      <c r="G25" s="44"/>
      <c r="H25" s="38"/>
      <c r="I25" s="39"/>
      <c r="J25" s="38">
        <v>1</v>
      </c>
      <c r="K25" s="39"/>
      <c r="L25" s="38"/>
      <c r="M25" s="39"/>
      <c r="N25" s="38">
        <v>1</v>
      </c>
      <c r="O25" s="39"/>
      <c r="P25" s="40">
        <v>1</v>
      </c>
      <c r="Q25" s="28"/>
      <c r="R25" s="76">
        <f t="shared" si="0"/>
        <v>3</v>
      </c>
      <c r="S25" s="80">
        <v>13</v>
      </c>
      <c r="T25" s="48">
        <f t="shared" si="1"/>
        <v>11</v>
      </c>
      <c r="U25" s="47">
        <f t="shared" si="2"/>
        <v>0.8461538461538461</v>
      </c>
      <c r="V25" s="15"/>
      <c r="W25" s="131"/>
      <c r="X25" s="132"/>
      <c r="Y25" s="132"/>
      <c r="Z25" s="132"/>
      <c r="AA25" s="132"/>
      <c r="AB25" s="133"/>
    </row>
    <row r="26" spans="2:28" ht="15.75">
      <c r="B26" s="6"/>
      <c r="C26" s="42">
        <v>18</v>
      </c>
      <c r="D26" s="97" t="s">
        <v>72</v>
      </c>
      <c r="E26" s="27">
        <v>12</v>
      </c>
      <c r="F26" s="28"/>
      <c r="G26" s="44"/>
      <c r="H26" s="38"/>
      <c r="I26" s="39"/>
      <c r="J26" s="38">
        <v>1</v>
      </c>
      <c r="K26" s="39"/>
      <c r="L26" s="38"/>
      <c r="M26" s="39"/>
      <c r="N26" s="38"/>
      <c r="O26" s="39">
        <v>1</v>
      </c>
      <c r="P26" s="40"/>
      <c r="Q26" s="28"/>
      <c r="R26" s="76">
        <f t="shared" si="0"/>
        <v>2</v>
      </c>
      <c r="S26" s="80">
        <v>13</v>
      </c>
      <c r="T26" s="48">
        <f t="shared" si="1"/>
        <v>9</v>
      </c>
      <c r="U26" s="47">
        <f t="shared" si="2"/>
        <v>0.6923076923076923</v>
      </c>
      <c r="V26" s="15"/>
      <c r="W26" s="131"/>
      <c r="X26" s="132"/>
      <c r="Y26" s="132"/>
      <c r="Z26" s="132"/>
      <c r="AA26" s="132"/>
      <c r="AB26" s="133"/>
    </row>
    <row r="27" spans="2:28" ht="15.75">
      <c r="B27" s="6"/>
      <c r="C27" s="42">
        <v>19</v>
      </c>
      <c r="D27" s="21" t="s">
        <v>66</v>
      </c>
      <c r="E27" s="27">
        <v>11</v>
      </c>
      <c r="F27" s="28"/>
      <c r="G27" s="44"/>
      <c r="H27" s="38"/>
      <c r="I27" s="39"/>
      <c r="J27" s="38"/>
      <c r="K27" s="39"/>
      <c r="L27" s="38"/>
      <c r="M27" s="39"/>
      <c r="N27" s="38">
        <v>1</v>
      </c>
      <c r="O27" s="39">
        <v>1</v>
      </c>
      <c r="P27" s="40">
        <v>3</v>
      </c>
      <c r="Q27" s="28"/>
      <c r="R27" s="76">
        <f t="shared" si="0"/>
        <v>5</v>
      </c>
      <c r="S27" s="80">
        <v>13</v>
      </c>
      <c r="T27" s="48">
        <f t="shared" si="1"/>
        <v>8</v>
      </c>
      <c r="U27" s="47">
        <f t="shared" si="2"/>
        <v>0.6153846153846154</v>
      </c>
      <c r="V27" s="15"/>
      <c r="W27" s="131"/>
      <c r="X27" s="132"/>
      <c r="Y27" s="132"/>
      <c r="Z27" s="132"/>
      <c r="AA27" s="132"/>
      <c r="AB27" s="133"/>
    </row>
    <row r="28" spans="2:28" ht="15.75">
      <c r="B28" s="6"/>
      <c r="C28" s="42">
        <v>20</v>
      </c>
      <c r="D28" s="21" t="s">
        <v>45</v>
      </c>
      <c r="E28" s="27">
        <v>10</v>
      </c>
      <c r="F28" s="28"/>
      <c r="G28" s="44"/>
      <c r="H28" s="38"/>
      <c r="I28" s="39"/>
      <c r="J28" s="38"/>
      <c r="K28" s="39"/>
      <c r="L28" s="38"/>
      <c r="M28" s="39">
        <v>1</v>
      </c>
      <c r="N28" s="38"/>
      <c r="O28" s="39">
        <v>1</v>
      </c>
      <c r="P28" s="40">
        <v>1</v>
      </c>
      <c r="Q28" s="28"/>
      <c r="R28" s="76">
        <f t="shared" si="0"/>
        <v>3</v>
      </c>
      <c r="S28" s="80">
        <v>13</v>
      </c>
      <c r="T28" s="48">
        <f t="shared" si="1"/>
        <v>7</v>
      </c>
      <c r="U28" s="47">
        <f t="shared" si="2"/>
        <v>0.5384615384615384</v>
      </c>
      <c r="V28" s="15"/>
      <c r="W28" s="131"/>
      <c r="X28" s="132"/>
      <c r="Y28" s="132"/>
      <c r="Z28" s="132"/>
      <c r="AA28" s="132"/>
      <c r="AB28" s="133"/>
    </row>
    <row r="29" spans="2:28" ht="15.75">
      <c r="B29" s="6"/>
      <c r="C29" s="42">
        <v>20</v>
      </c>
      <c r="D29" s="97" t="s">
        <v>74</v>
      </c>
      <c r="E29" s="27">
        <v>14</v>
      </c>
      <c r="F29" s="28"/>
      <c r="G29" s="44"/>
      <c r="H29" s="38"/>
      <c r="I29" s="39"/>
      <c r="J29" s="38"/>
      <c r="K29" s="39"/>
      <c r="L29" s="38"/>
      <c r="M29" s="39"/>
      <c r="N29" s="38">
        <v>2</v>
      </c>
      <c r="O29" s="39"/>
      <c r="P29" s="40">
        <v>1</v>
      </c>
      <c r="Q29" s="28"/>
      <c r="R29" s="76">
        <f t="shared" si="0"/>
        <v>3</v>
      </c>
      <c r="S29" s="80">
        <v>13</v>
      </c>
      <c r="T29" s="48">
        <f t="shared" si="1"/>
        <v>7</v>
      </c>
      <c r="U29" s="47">
        <f t="shared" si="2"/>
        <v>0.5384615384615384</v>
      </c>
      <c r="V29" s="15"/>
      <c r="W29" s="131"/>
      <c r="X29" s="132"/>
      <c r="Y29" s="132"/>
      <c r="Z29" s="132"/>
      <c r="AA29" s="132"/>
      <c r="AB29" s="133"/>
    </row>
    <row r="30" spans="2:28" ht="15.75">
      <c r="B30" s="6"/>
      <c r="C30" s="42">
        <v>22</v>
      </c>
      <c r="D30" s="21" t="s">
        <v>67</v>
      </c>
      <c r="E30" s="27">
        <v>20</v>
      </c>
      <c r="F30" s="28"/>
      <c r="G30" s="44"/>
      <c r="H30" s="38"/>
      <c r="I30" s="39"/>
      <c r="J30" s="38"/>
      <c r="K30" s="39"/>
      <c r="L30" s="38"/>
      <c r="M30" s="39"/>
      <c r="N30" s="38"/>
      <c r="O30" s="39">
        <v>1</v>
      </c>
      <c r="P30" s="40">
        <v>1</v>
      </c>
      <c r="Q30" s="28"/>
      <c r="R30" s="76">
        <f t="shared" si="0"/>
        <v>2</v>
      </c>
      <c r="S30" s="80">
        <v>13</v>
      </c>
      <c r="T30" s="48">
        <f t="shared" si="1"/>
        <v>3</v>
      </c>
      <c r="U30" s="47">
        <f t="shared" si="2"/>
        <v>0.23076923076923078</v>
      </c>
      <c r="V30" s="15"/>
      <c r="W30" s="131"/>
      <c r="X30" s="132"/>
      <c r="Y30" s="132"/>
      <c r="Z30" s="132"/>
      <c r="AA30" s="132"/>
      <c r="AB30" s="133"/>
    </row>
    <row r="31" spans="2:28" ht="15.75">
      <c r="B31" s="6"/>
      <c r="C31" s="24">
        <v>22</v>
      </c>
      <c r="D31" s="98" t="s">
        <v>73</v>
      </c>
      <c r="E31" s="88">
        <v>13</v>
      </c>
      <c r="F31" s="89"/>
      <c r="G31" s="90"/>
      <c r="H31" s="91"/>
      <c r="I31" s="92"/>
      <c r="J31" s="91"/>
      <c r="K31" s="92"/>
      <c r="L31" s="91"/>
      <c r="M31" s="92"/>
      <c r="N31" s="91"/>
      <c r="O31" s="92">
        <v>1</v>
      </c>
      <c r="P31" s="93"/>
      <c r="Q31" s="89"/>
      <c r="R31" s="94">
        <f t="shared" si="0"/>
        <v>1</v>
      </c>
      <c r="S31" s="95">
        <v>13</v>
      </c>
      <c r="T31" s="48">
        <f t="shared" si="1"/>
        <v>2</v>
      </c>
      <c r="U31" s="96">
        <f t="shared" si="2"/>
        <v>0.15384615384615385</v>
      </c>
      <c r="V31" s="15"/>
      <c r="W31" s="131"/>
      <c r="X31" s="132"/>
      <c r="Y31" s="132"/>
      <c r="Z31" s="132"/>
      <c r="AA31" s="132"/>
      <c r="AB31" s="133"/>
    </row>
    <row r="32" spans="2:28" ht="15">
      <c r="B32" s="6"/>
      <c r="C32" s="6"/>
      <c r="D32" s="6"/>
      <c r="G32"/>
      <c r="W32" s="131"/>
      <c r="X32" s="132"/>
      <c r="Y32" s="132"/>
      <c r="Z32" s="132"/>
      <c r="AA32" s="132"/>
      <c r="AB32" s="133"/>
    </row>
    <row r="33" spans="2:28" ht="15">
      <c r="B33" s="6"/>
      <c r="C33" s="6"/>
      <c r="D33" s="29" t="s">
        <v>38</v>
      </c>
      <c r="E33" s="6"/>
      <c r="F33" s="6"/>
      <c r="G33" s="17">
        <v>12</v>
      </c>
      <c r="H33" s="17">
        <v>9</v>
      </c>
      <c r="I33" s="17">
        <v>8</v>
      </c>
      <c r="J33" s="17">
        <v>7</v>
      </c>
      <c r="K33" s="17">
        <v>6</v>
      </c>
      <c r="L33" s="17">
        <v>5</v>
      </c>
      <c r="M33" s="17">
        <v>4</v>
      </c>
      <c r="N33" s="17">
        <v>3</v>
      </c>
      <c r="O33" s="17">
        <v>2</v>
      </c>
      <c r="P33" s="17">
        <v>1</v>
      </c>
      <c r="Q33" s="17"/>
      <c r="R33" s="17"/>
      <c r="S33" s="6"/>
      <c r="T33" s="6"/>
      <c r="U33" s="6"/>
      <c r="V33" s="6"/>
      <c r="W33" s="131"/>
      <c r="X33" s="132"/>
      <c r="Y33" s="132"/>
      <c r="Z33" s="132"/>
      <c r="AA33" s="132"/>
      <c r="AB33" s="133"/>
    </row>
    <row r="34" spans="7:28" ht="12.75">
      <c r="G34"/>
      <c r="W34" s="131"/>
      <c r="X34" s="132"/>
      <c r="Y34" s="132"/>
      <c r="Z34" s="132"/>
      <c r="AA34" s="132"/>
      <c r="AB34" s="133"/>
    </row>
    <row r="35" spans="7:28" ht="12.75">
      <c r="G35"/>
      <c r="W35" s="131"/>
      <c r="X35" s="132"/>
      <c r="Y35" s="132"/>
      <c r="Z35" s="132"/>
      <c r="AA35" s="132"/>
      <c r="AB35" s="133"/>
    </row>
    <row r="36" spans="7:28" ht="12.75">
      <c r="G36"/>
      <c r="W36" s="131"/>
      <c r="X36" s="132"/>
      <c r="Y36" s="132"/>
      <c r="Z36" s="132"/>
      <c r="AA36" s="132"/>
      <c r="AB36" s="133"/>
    </row>
    <row r="37" spans="5:28" ht="12.75">
      <c r="E37" s="3">
        <v>2</v>
      </c>
      <c r="F37" s="11"/>
      <c r="G37"/>
      <c r="H37" s="11" t="s">
        <v>11</v>
      </c>
      <c r="W37" s="131"/>
      <c r="X37" s="132"/>
      <c r="Y37" s="132"/>
      <c r="Z37" s="132"/>
      <c r="AA37" s="132"/>
      <c r="AB37" s="133"/>
    </row>
    <row r="38" spans="7:28" ht="12.75">
      <c r="G38"/>
      <c r="W38" s="134"/>
      <c r="X38" s="135"/>
      <c r="Y38" s="135"/>
      <c r="Z38" s="135"/>
      <c r="AA38" s="135"/>
      <c r="AB38" s="136"/>
    </row>
    <row r="39" spans="5:8" ht="12.75">
      <c r="E39" s="12">
        <v>1</v>
      </c>
      <c r="G39"/>
      <c r="H39" t="s">
        <v>39</v>
      </c>
    </row>
    <row r="40" ht="12.75">
      <c r="G40"/>
    </row>
    <row r="41" spans="5:8" ht="12.75">
      <c r="E41" s="30">
        <v>15</v>
      </c>
      <c r="F41" s="16"/>
      <c r="G41" s="4"/>
      <c r="H41" s="16" t="s">
        <v>12</v>
      </c>
    </row>
    <row r="42" ht="12.75">
      <c r="G42"/>
    </row>
    <row r="43" spans="5:8" ht="12.75">
      <c r="E43" s="31">
        <v>15</v>
      </c>
      <c r="G43"/>
      <c r="H43" t="s">
        <v>10</v>
      </c>
    </row>
    <row r="44" ht="12.75">
      <c r="G44"/>
    </row>
    <row r="45" spans="5:8" ht="12.75">
      <c r="E45" s="19">
        <v>120</v>
      </c>
      <c r="F45" s="11"/>
      <c r="G45"/>
      <c r="H45" s="11" t="s">
        <v>14</v>
      </c>
    </row>
    <row r="46" ht="12.75">
      <c r="G46"/>
    </row>
    <row r="47" ht="12.75">
      <c r="G47"/>
    </row>
    <row r="48" ht="12.75">
      <c r="G48"/>
    </row>
    <row r="49" ht="12.75">
      <c r="G49"/>
    </row>
    <row r="50" ht="12.75">
      <c r="G50"/>
    </row>
    <row r="51" ht="12.75">
      <c r="G51"/>
    </row>
    <row r="52" ht="12.75">
      <c r="G52"/>
    </row>
    <row r="53" ht="12.75">
      <c r="G53"/>
    </row>
    <row r="54" ht="12.75">
      <c r="G54"/>
    </row>
    <row r="55" ht="12.75">
      <c r="G55"/>
    </row>
    <row r="56" ht="12.75">
      <c r="G56"/>
    </row>
    <row r="57" ht="12.75">
      <c r="G57"/>
    </row>
    <row r="58" ht="12.75">
      <c r="G58"/>
    </row>
    <row r="59" ht="12.75">
      <c r="G59"/>
    </row>
    <row r="60" ht="12.75">
      <c r="G60"/>
    </row>
    <row r="61" ht="12.75">
      <c r="G61"/>
    </row>
    <row r="62" ht="12.75">
      <c r="G62"/>
    </row>
    <row r="63" ht="12.75">
      <c r="G63"/>
    </row>
    <row r="64" ht="12.75">
      <c r="G64"/>
    </row>
    <row r="65" ht="12.75">
      <c r="G65"/>
    </row>
    <row r="66" ht="12.75">
      <c r="G66"/>
    </row>
    <row r="67" ht="12.75">
      <c r="G67"/>
    </row>
    <row r="68" ht="12.75">
      <c r="G68"/>
    </row>
    <row r="69" ht="12.75">
      <c r="G69"/>
    </row>
    <row r="70" ht="12.75">
      <c r="G70"/>
    </row>
    <row r="71" ht="12.75">
      <c r="G71"/>
    </row>
    <row r="72" ht="12.75">
      <c r="G72"/>
    </row>
    <row r="73" ht="12.75">
      <c r="G73"/>
    </row>
    <row r="74" ht="12.75">
      <c r="G74"/>
    </row>
    <row r="75" ht="12.75">
      <c r="G75"/>
    </row>
    <row r="76" ht="12.75">
      <c r="G76"/>
    </row>
    <row r="77" ht="12.75">
      <c r="G77"/>
    </row>
    <row r="78" ht="12.75">
      <c r="G78"/>
    </row>
    <row r="79" ht="12.75">
      <c r="G79"/>
    </row>
    <row r="80" ht="12.75">
      <c r="G80"/>
    </row>
    <row r="81" ht="12.75">
      <c r="G81"/>
    </row>
    <row r="82" ht="12.75">
      <c r="G82"/>
    </row>
    <row r="83" ht="12.75">
      <c r="G83"/>
    </row>
    <row r="84" ht="12.75">
      <c r="G84"/>
    </row>
    <row r="85" ht="12.75">
      <c r="G85"/>
    </row>
    <row r="86" ht="12.75">
      <c r="G86"/>
    </row>
    <row r="87" ht="12.75">
      <c r="G87"/>
    </row>
    <row r="88" ht="12.75">
      <c r="G88"/>
    </row>
    <row r="89" ht="12.75">
      <c r="G89"/>
    </row>
    <row r="90" ht="12.75">
      <c r="G90"/>
    </row>
    <row r="91" ht="12.75">
      <c r="G91"/>
    </row>
    <row r="92" ht="12.75">
      <c r="G92"/>
    </row>
    <row r="93" ht="12.75">
      <c r="G93"/>
    </row>
    <row r="94" ht="12.75">
      <c r="G94"/>
    </row>
    <row r="95" ht="12.75">
      <c r="G95"/>
    </row>
    <row r="96" ht="12.75">
      <c r="G96"/>
    </row>
    <row r="97" ht="12.75">
      <c r="G97"/>
    </row>
    <row r="98" ht="12.75">
      <c r="G98"/>
    </row>
    <row r="99" ht="12.75">
      <c r="G99"/>
    </row>
    <row r="100" ht="12.75">
      <c r="G100"/>
    </row>
    <row r="101" ht="12.75">
      <c r="G101"/>
    </row>
    <row r="102" ht="12.75">
      <c r="G102"/>
    </row>
    <row r="103" ht="12.75">
      <c r="G103"/>
    </row>
    <row r="104" ht="12.75">
      <c r="G104"/>
    </row>
    <row r="105" ht="12.75">
      <c r="G105"/>
    </row>
    <row r="106" ht="12.75">
      <c r="G106"/>
    </row>
    <row r="107" ht="12.75">
      <c r="G107"/>
    </row>
    <row r="108" ht="12.75">
      <c r="G108"/>
    </row>
    <row r="109" ht="12.75">
      <c r="G109"/>
    </row>
    <row r="110" ht="12.75">
      <c r="G110"/>
    </row>
    <row r="111" ht="12.75">
      <c r="G111"/>
    </row>
    <row r="112" ht="12.75">
      <c r="G112"/>
    </row>
    <row r="113" ht="12.75">
      <c r="G113"/>
    </row>
    <row r="114" ht="12.75">
      <c r="G114"/>
    </row>
    <row r="115" ht="12.75">
      <c r="G115"/>
    </row>
    <row r="116" ht="12.75">
      <c r="G116"/>
    </row>
    <row r="117" ht="12.75">
      <c r="G117"/>
    </row>
    <row r="118" ht="12.75">
      <c r="G118"/>
    </row>
    <row r="119" ht="12.75">
      <c r="G119"/>
    </row>
    <row r="120" ht="12.75">
      <c r="G120"/>
    </row>
    <row r="121" ht="12.75">
      <c r="G121"/>
    </row>
    <row r="122" ht="12.75">
      <c r="G122"/>
    </row>
    <row r="123" ht="12.75">
      <c r="G123"/>
    </row>
    <row r="124" ht="12.75">
      <c r="G124"/>
    </row>
    <row r="125" ht="12.75">
      <c r="G125"/>
    </row>
    <row r="126" ht="12.75">
      <c r="G126"/>
    </row>
    <row r="127" ht="12.75">
      <c r="G127"/>
    </row>
    <row r="128" ht="12.75">
      <c r="G128"/>
    </row>
    <row r="129" ht="12.75">
      <c r="G129"/>
    </row>
    <row r="130" ht="12.75">
      <c r="G130"/>
    </row>
    <row r="131" ht="12.75">
      <c r="G131"/>
    </row>
    <row r="132" ht="12.75">
      <c r="G132"/>
    </row>
    <row r="133" ht="12.75">
      <c r="G133"/>
    </row>
    <row r="134" ht="12.75">
      <c r="G134"/>
    </row>
    <row r="135" ht="12.75">
      <c r="G135"/>
    </row>
    <row r="136" ht="12.75">
      <c r="G136"/>
    </row>
    <row r="137" ht="12.75">
      <c r="G137"/>
    </row>
    <row r="138" ht="12.75">
      <c r="G138"/>
    </row>
    <row r="139" ht="12.75">
      <c r="G139"/>
    </row>
    <row r="140" ht="12.75">
      <c r="G140"/>
    </row>
    <row r="141" ht="12.75">
      <c r="G141"/>
    </row>
    <row r="142" ht="12.75">
      <c r="G142"/>
    </row>
    <row r="143" ht="12.75">
      <c r="G143"/>
    </row>
    <row r="144" ht="12.75">
      <c r="G144"/>
    </row>
    <row r="145" ht="12.75">
      <c r="G145"/>
    </row>
    <row r="146" ht="12.75">
      <c r="G146"/>
    </row>
    <row r="147" ht="12.75">
      <c r="G147"/>
    </row>
    <row r="148" ht="12.75">
      <c r="G148"/>
    </row>
    <row r="149" ht="12.75">
      <c r="G149"/>
    </row>
    <row r="150" ht="12.75">
      <c r="G150"/>
    </row>
    <row r="151" ht="12.75">
      <c r="G151"/>
    </row>
    <row r="152" ht="12.75">
      <c r="G152"/>
    </row>
    <row r="153" ht="12.75">
      <c r="G153"/>
    </row>
    <row r="154" ht="12.75">
      <c r="G154"/>
    </row>
    <row r="155" ht="12.75">
      <c r="G155"/>
    </row>
    <row r="156" ht="12.75">
      <c r="G156"/>
    </row>
    <row r="157" ht="12.75">
      <c r="G157"/>
    </row>
    <row r="158" ht="12.75">
      <c r="G158"/>
    </row>
    <row r="159" ht="12.75">
      <c r="G159"/>
    </row>
    <row r="160" ht="12.75">
      <c r="G160"/>
    </row>
    <row r="161" ht="12.75">
      <c r="G161"/>
    </row>
    <row r="162" ht="12.75">
      <c r="G162"/>
    </row>
    <row r="163" ht="12.75">
      <c r="G163"/>
    </row>
    <row r="164" ht="12.75">
      <c r="G164"/>
    </row>
    <row r="165" ht="12.75">
      <c r="G165"/>
    </row>
    <row r="166" ht="12.75">
      <c r="G166"/>
    </row>
    <row r="167" ht="12.75">
      <c r="G167"/>
    </row>
    <row r="168" ht="12.75">
      <c r="G168"/>
    </row>
    <row r="169" ht="12.75">
      <c r="G169"/>
    </row>
    <row r="170" ht="12.75">
      <c r="G170"/>
    </row>
    <row r="171" ht="12.75">
      <c r="G171"/>
    </row>
    <row r="172" ht="12.75">
      <c r="G172"/>
    </row>
    <row r="173" ht="12.75">
      <c r="G173"/>
    </row>
    <row r="174" ht="12.75">
      <c r="G174"/>
    </row>
    <row r="175" ht="12.75">
      <c r="G175"/>
    </row>
    <row r="176" ht="12.75">
      <c r="G176"/>
    </row>
    <row r="177" ht="12.75">
      <c r="G177"/>
    </row>
    <row r="178" ht="12.75">
      <c r="G178"/>
    </row>
    <row r="179" ht="12.75">
      <c r="G179"/>
    </row>
    <row r="180" ht="12.75">
      <c r="G180"/>
    </row>
    <row r="181" ht="12.75">
      <c r="G181"/>
    </row>
    <row r="182" ht="12.75">
      <c r="G182"/>
    </row>
    <row r="183" ht="12.75">
      <c r="G183"/>
    </row>
    <row r="184" ht="12.75">
      <c r="G184"/>
    </row>
    <row r="185" ht="12.75">
      <c r="G185"/>
    </row>
    <row r="186" ht="12.75">
      <c r="G186"/>
    </row>
    <row r="187" ht="12.75">
      <c r="G187"/>
    </row>
    <row r="188" ht="12.75">
      <c r="G188"/>
    </row>
    <row r="189" ht="12.75">
      <c r="G189"/>
    </row>
    <row r="190" ht="12.75">
      <c r="G190"/>
    </row>
    <row r="191" ht="12.75">
      <c r="G191"/>
    </row>
    <row r="192" ht="12.75">
      <c r="G192"/>
    </row>
    <row r="193" ht="12.75">
      <c r="G193"/>
    </row>
    <row r="194" ht="12.75">
      <c r="G194"/>
    </row>
    <row r="195" ht="12.75">
      <c r="G195"/>
    </row>
    <row r="196" ht="12.75">
      <c r="G196"/>
    </row>
    <row r="197" ht="12.75">
      <c r="G197"/>
    </row>
    <row r="198" ht="12.75">
      <c r="G198"/>
    </row>
    <row r="199" ht="12.75">
      <c r="G199"/>
    </row>
    <row r="200" ht="12.75">
      <c r="G200"/>
    </row>
  </sheetData>
  <sheetProtection/>
  <mergeCells count="2">
    <mergeCell ref="C2:T2"/>
    <mergeCell ref="W7:AB38"/>
  </mergeCells>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C195"/>
  <sheetViews>
    <sheetView tabSelected="1" workbookViewId="0" topLeftCell="A1">
      <selection activeCell="E26" sqref="E26"/>
    </sheetView>
  </sheetViews>
  <sheetFormatPr defaultColWidth="11.421875" defaultRowHeight="12.75"/>
  <cols>
    <col min="1" max="1" width="5.28125" style="0" customWidth="1"/>
    <col min="2" max="2" width="7.00390625" style="0" customWidth="1"/>
    <col min="3" max="3" width="4.7109375" style="0" customWidth="1"/>
    <col min="4" max="4" width="18.7109375" style="0" customWidth="1"/>
    <col min="5" max="5" width="4.7109375" style="0" customWidth="1"/>
    <col min="6" max="6" width="0.85546875" style="0" customWidth="1"/>
    <col min="7" max="7" width="4.7109375" style="2" customWidth="1"/>
    <col min="8" max="16" width="4.7109375" style="0" customWidth="1"/>
    <col min="17" max="17" width="0.85546875" style="0" customWidth="1"/>
    <col min="18" max="18" width="4.7109375" style="0" customWidth="1"/>
    <col min="19" max="19" width="4.421875" style="0" customWidth="1"/>
    <col min="20" max="20" width="5.7109375" style="0" customWidth="1"/>
    <col min="21" max="21" width="4.140625" style="0" customWidth="1"/>
    <col min="22" max="22" width="3.140625" style="0" customWidth="1"/>
    <col min="23" max="28" width="8.7109375" style="0" customWidth="1"/>
    <col min="29" max="36" width="4.140625" style="0" customWidth="1"/>
    <col min="37" max="37" width="0.9921875" style="0" customWidth="1"/>
    <col min="38" max="39" width="2.7109375" style="0" customWidth="1"/>
  </cols>
  <sheetData>
    <row r="1" ht="12.75">
      <c r="G1"/>
    </row>
    <row r="2" spans="3:23" ht="15.75">
      <c r="C2" s="127" t="s">
        <v>81</v>
      </c>
      <c r="D2" s="127"/>
      <c r="E2" s="127"/>
      <c r="F2" s="127"/>
      <c r="G2" s="127"/>
      <c r="H2" s="127"/>
      <c r="I2" s="127"/>
      <c r="J2" s="127"/>
      <c r="K2" s="127"/>
      <c r="L2" s="127"/>
      <c r="M2" s="127"/>
      <c r="N2" s="127"/>
      <c r="O2" s="127"/>
      <c r="P2" s="127"/>
      <c r="Q2" s="127"/>
      <c r="R2" s="127"/>
      <c r="S2" s="127"/>
      <c r="T2" s="127"/>
      <c r="U2" s="10"/>
      <c r="V2" s="10"/>
      <c r="W2" s="5"/>
    </row>
    <row r="3" ht="12.75">
      <c r="G3"/>
    </row>
    <row r="4" ht="12.75">
      <c r="G4"/>
    </row>
    <row r="5" ht="15">
      <c r="G5" s="1"/>
    </row>
    <row r="6" ht="12.75">
      <c r="G6"/>
    </row>
    <row r="7" spans="2:29" ht="15">
      <c r="B7" s="6"/>
      <c r="C7" s="6"/>
      <c r="D7" s="6"/>
      <c r="E7" s="6"/>
      <c r="F7" s="6"/>
      <c r="G7" s="6"/>
      <c r="H7" s="6"/>
      <c r="I7" s="6"/>
      <c r="J7" s="6"/>
      <c r="K7" s="6"/>
      <c r="L7" s="6"/>
      <c r="M7" s="6"/>
      <c r="N7" s="6"/>
      <c r="O7" s="6"/>
      <c r="P7" s="6"/>
      <c r="Q7" s="6"/>
      <c r="R7" s="6"/>
      <c r="S7" s="6"/>
      <c r="T7" s="6"/>
      <c r="U7" s="6"/>
      <c r="V7" s="6"/>
      <c r="W7" s="128" t="s">
        <v>82</v>
      </c>
      <c r="X7" s="129"/>
      <c r="Y7" s="129"/>
      <c r="Z7" s="129"/>
      <c r="AA7" s="129"/>
      <c r="AB7" s="130"/>
      <c r="AC7" s="77"/>
    </row>
    <row r="8" spans="2:28" ht="15">
      <c r="B8" s="6"/>
      <c r="C8" s="7"/>
      <c r="D8" s="8"/>
      <c r="E8" s="13"/>
      <c r="F8" s="9"/>
      <c r="G8" s="43" t="s">
        <v>0</v>
      </c>
      <c r="H8" s="33" t="s">
        <v>1</v>
      </c>
      <c r="I8" s="32" t="s">
        <v>2</v>
      </c>
      <c r="J8" s="34" t="s">
        <v>3</v>
      </c>
      <c r="K8" s="32" t="s">
        <v>4</v>
      </c>
      <c r="L8" s="33" t="s">
        <v>5</v>
      </c>
      <c r="M8" s="32" t="s">
        <v>6</v>
      </c>
      <c r="N8" s="33" t="s">
        <v>7</v>
      </c>
      <c r="O8" s="32" t="s">
        <v>8</v>
      </c>
      <c r="P8" s="33" t="s">
        <v>9</v>
      </c>
      <c r="Q8" s="8"/>
      <c r="R8" s="8"/>
      <c r="S8" s="13"/>
      <c r="T8" s="13"/>
      <c r="U8" s="9"/>
      <c r="V8" s="14"/>
      <c r="W8" s="131"/>
      <c r="X8" s="132"/>
      <c r="Y8" s="132"/>
      <c r="Z8" s="132"/>
      <c r="AA8" s="132"/>
      <c r="AB8" s="133"/>
    </row>
    <row r="9" spans="2:28" ht="15.75">
      <c r="B9" s="6"/>
      <c r="C9" s="22">
        <v>1</v>
      </c>
      <c r="D9" s="102" t="s">
        <v>57</v>
      </c>
      <c r="E9" s="25">
        <v>1</v>
      </c>
      <c r="F9" s="26"/>
      <c r="G9" s="45">
        <v>8</v>
      </c>
      <c r="H9" s="35">
        <v>2</v>
      </c>
      <c r="I9" s="36">
        <v>2</v>
      </c>
      <c r="J9" s="35"/>
      <c r="K9" s="36"/>
      <c r="L9" s="35"/>
      <c r="M9" s="36"/>
      <c r="N9" s="35"/>
      <c r="O9" s="36"/>
      <c r="P9" s="37">
        <v>1</v>
      </c>
      <c r="Q9" s="26"/>
      <c r="R9" s="74">
        <f aca="true" t="shared" si="0" ref="R9:R26">G9+H9+I9+J9+K9+L9+M9+N9+O9+P9</f>
        <v>13</v>
      </c>
      <c r="S9" s="75">
        <v>13</v>
      </c>
      <c r="T9" s="48">
        <f aca="true" t="shared" si="1" ref="T9:T26">G9*12+H9*9+I9*8+J9*7+K9*6+L9*5+M9*4+N9*3+O9*2+P9*1</f>
        <v>131</v>
      </c>
      <c r="U9" s="47">
        <f aca="true" t="shared" si="2" ref="U9:U26">T9/S9</f>
        <v>10.076923076923077</v>
      </c>
      <c r="V9" s="15"/>
      <c r="W9" s="131"/>
      <c r="X9" s="132"/>
      <c r="Y9" s="132"/>
      <c r="Z9" s="132"/>
      <c r="AA9" s="132"/>
      <c r="AB9" s="133"/>
    </row>
    <row r="10" spans="2:28" ht="15.75">
      <c r="B10" s="6"/>
      <c r="C10" s="23">
        <v>2</v>
      </c>
      <c r="D10" s="103" t="s">
        <v>26</v>
      </c>
      <c r="E10" s="27"/>
      <c r="F10" s="28"/>
      <c r="G10" s="46">
        <v>1</v>
      </c>
      <c r="H10" s="104">
        <v>2</v>
      </c>
      <c r="I10" s="105">
        <v>2</v>
      </c>
      <c r="J10" s="104">
        <v>1</v>
      </c>
      <c r="K10" s="105"/>
      <c r="L10" s="104">
        <v>1</v>
      </c>
      <c r="M10" s="105"/>
      <c r="N10" s="104"/>
      <c r="O10" s="105"/>
      <c r="P10" s="40"/>
      <c r="Q10" s="28"/>
      <c r="R10" s="76">
        <f t="shared" si="0"/>
        <v>7</v>
      </c>
      <c r="S10" s="80">
        <v>7</v>
      </c>
      <c r="T10" s="48">
        <f t="shared" si="1"/>
        <v>58</v>
      </c>
      <c r="U10" s="47">
        <f t="shared" si="2"/>
        <v>8.285714285714286</v>
      </c>
      <c r="V10" s="15"/>
      <c r="W10" s="131"/>
      <c r="X10" s="132"/>
      <c r="Y10" s="132"/>
      <c r="Z10" s="132"/>
      <c r="AA10" s="132"/>
      <c r="AB10" s="133"/>
    </row>
    <row r="11" spans="2:28" ht="15.75">
      <c r="B11" s="6"/>
      <c r="C11" s="23">
        <v>3</v>
      </c>
      <c r="D11" s="103" t="s">
        <v>83</v>
      </c>
      <c r="E11" s="27"/>
      <c r="F11" s="28"/>
      <c r="G11" s="46">
        <v>1</v>
      </c>
      <c r="H11" s="104">
        <v>3</v>
      </c>
      <c r="I11" s="105">
        <v>2</v>
      </c>
      <c r="J11" s="104">
        <v>2</v>
      </c>
      <c r="K11" s="105"/>
      <c r="L11" s="104"/>
      <c r="M11" s="105">
        <v>1</v>
      </c>
      <c r="N11" s="104"/>
      <c r="O11" s="105">
        <v>1</v>
      </c>
      <c r="P11" s="40"/>
      <c r="Q11" s="28"/>
      <c r="R11" s="76">
        <f t="shared" si="0"/>
        <v>10</v>
      </c>
      <c r="S11" s="80">
        <v>10</v>
      </c>
      <c r="T11" s="48">
        <f t="shared" si="1"/>
        <v>75</v>
      </c>
      <c r="U11" s="47">
        <f t="shared" si="2"/>
        <v>7.5</v>
      </c>
      <c r="V11" s="15"/>
      <c r="W11" s="131"/>
      <c r="X11" s="132"/>
      <c r="Y11" s="132"/>
      <c r="Z11" s="132"/>
      <c r="AA11" s="132"/>
      <c r="AB11" s="133"/>
    </row>
    <row r="12" spans="2:28" ht="15.75">
      <c r="B12" s="6"/>
      <c r="C12" s="23">
        <v>4</v>
      </c>
      <c r="D12" s="103" t="s">
        <v>84</v>
      </c>
      <c r="E12" s="27">
        <v>2</v>
      </c>
      <c r="F12" s="28"/>
      <c r="G12" s="44"/>
      <c r="H12" s="104">
        <v>2</v>
      </c>
      <c r="I12" s="105">
        <v>4</v>
      </c>
      <c r="J12" s="104">
        <v>1</v>
      </c>
      <c r="K12" s="105">
        <v>3</v>
      </c>
      <c r="L12" s="104">
        <v>1</v>
      </c>
      <c r="M12" s="105"/>
      <c r="N12" s="104">
        <v>2</v>
      </c>
      <c r="O12" s="105"/>
      <c r="P12" s="40"/>
      <c r="Q12" s="28"/>
      <c r="R12" s="76">
        <f t="shared" si="0"/>
        <v>13</v>
      </c>
      <c r="S12" s="80">
        <v>13</v>
      </c>
      <c r="T12" s="48">
        <f t="shared" si="1"/>
        <v>86</v>
      </c>
      <c r="U12" s="47">
        <f t="shared" si="2"/>
        <v>6.615384615384615</v>
      </c>
      <c r="V12" s="15"/>
      <c r="W12" s="131"/>
      <c r="X12" s="132"/>
      <c r="Y12" s="132"/>
      <c r="Z12" s="132"/>
      <c r="AA12" s="132"/>
      <c r="AB12" s="133"/>
    </row>
    <row r="13" spans="2:28" ht="15.75">
      <c r="B13" s="6"/>
      <c r="C13" s="23">
        <v>5</v>
      </c>
      <c r="D13" s="103" t="s">
        <v>27</v>
      </c>
      <c r="E13" s="27">
        <v>3</v>
      </c>
      <c r="F13" s="28"/>
      <c r="G13" s="44">
        <v>1</v>
      </c>
      <c r="H13" s="104">
        <v>2</v>
      </c>
      <c r="I13" s="105">
        <v>2</v>
      </c>
      <c r="J13" s="104">
        <v>3</v>
      </c>
      <c r="K13" s="105"/>
      <c r="L13" s="104">
        <v>1</v>
      </c>
      <c r="M13" s="105">
        <v>1</v>
      </c>
      <c r="N13" s="104"/>
      <c r="O13" s="105">
        <v>1</v>
      </c>
      <c r="P13" s="40">
        <v>1</v>
      </c>
      <c r="Q13" s="28"/>
      <c r="R13" s="76">
        <f t="shared" si="0"/>
        <v>12</v>
      </c>
      <c r="S13" s="80">
        <v>13</v>
      </c>
      <c r="T13" s="48">
        <f t="shared" si="1"/>
        <v>79</v>
      </c>
      <c r="U13" s="47">
        <f t="shared" si="2"/>
        <v>6.076923076923077</v>
      </c>
      <c r="V13" s="15"/>
      <c r="W13" s="131"/>
      <c r="X13" s="132"/>
      <c r="Y13" s="132"/>
      <c r="Z13" s="132"/>
      <c r="AA13" s="132"/>
      <c r="AB13" s="133"/>
    </row>
    <row r="14" spans="2:28" ht="15.75">
      <c r="B14" s="6"/>
      <c r="C14" s="23">
        <v>6</v>
      </c>
      <c r="D14" s="103" t="s">
        <v>28</v>
      </c>
      <c r="E14" s="27">
        <v>4</v>
      </c>
      <c r="F14" s="28"/>
      <c r="G14" s="46">
        <v>2</v>
      </c>
      <c r="H14" s="104">
        <v>1</v>
      </c>
      <c r="I14" s="105"/>
      <c r="J14" s="104">
        <v>2</v>
      </c>
      <c r="K14" s="105">
        <v>2</v>
      </c>
      <c r="L14" s="104">
        <v>1</v>
      </c>
      <c r="M14" s="105">
        <v>3</v>
      </c>
      <c r="N14" s="104"/>
      <c r="O14" s="105"/>
      <c r="P14" s="40">
        <v>1</v>
      </c>
      <c r="Q14" s="28"/>
      <c r="R14" s="76">
        <f t="shared" si="0"/>
        <v>12</v>
      </c>
      <c r="S14" s="80">
        <v>13</v>
      </c>
      <c r="T14" s="48">
        <f t="shared" si="1"/>
        <v>77</v>
      </c>
      <c r="U14" s="47">
        <f t="shared" si="2"/>
        <v>5.923076923076923</v>
      </c>
      <c r="V14" s="15"/>
      <c r="W14" s="131"/>
      <c r="X14" s="132"/>
      <c r="Y14" s="132"/>
      <c r="Z14" s="132"/>
      <c r="AA14" s="132"/>
      <c r="AB14" s="133"/>
    </row>
    <row r="15" spans="2:28" ht="15.75">
      <c r="B15" s="6"/>
      <c r="C15" s="23">
        <v>7</v>
      </c>
      <c r="D15" s="103" t="s">
        <v>44</v>
      </c>
      <c r="E15" s="27"/>
      <c r="F15" s="28"/>
      <c r="G15" s="46"/>
      <c r="H15" s="104">
        <v>1</v>
      </c>
      <c r="I15" s="105"/>
      <c r="J15" s="104">
        <v>2</v>
      </c>
      <c r="K15" s="105">
        <v>2</v>
      </c>
      <c r="L15" s="104"/>
      <c r="M15" s="105"/>
      <c r="N15" s="104"/>
      <c r="O15" s="105"/>
      <c r="P15" s="40"/>
      <c r="Q15" s="28"/>
      <c r="R15" s="76">
        <f t="shared" si="0"/>
        <v>5</v>
      </c>
      <c r="S15" s="80">
        <v>7</v>
      </c>
      <c r="T15" s="48">
        <f t="shared" si="1"/>
        <v>35</v>
      </c>
      <c r="U15" s="47">
        <f t="shared" si="2"/>
        <v>5</v>
      </c>
      <c r="V15" s="15"/>
      <c r="W15" s="131"/>
      <c r="X15" s="132"/>
      <c r="Y15" s="132"/>
      <c r="Z15" s="132"/>
      <c r="AA15" s="132"/>
      <c r="AB15" s="133"/>
    </row>
    <row r="16" spans="2:28" ht="15.75">
      <c r="B16" s="6"/>
      <c r="C16" s="23">
        <v>8</v>
      </c>
      <c r="D16" s="103" t="s">
        <v>29</v>
      </c>
      <c r="E16" s="27">
        <v>5</v>
      </c>
      <c r="F16" s="28"/>
      <c r="G16" s="44"/>
      <c r="H16" s="104"/>
      <c r="I16" s="105">
        <v>1</v>
      </c>
      <c r="J16" s="104"/>
      <c r="K16" s="105">
        <v>2</v>
      </c>
      <c r="L16" s="104">
        <v>2</v>
      </c>
      <c r="M16" s="105">
        <v>2</v>
      </c>
      <c r="N16" s="104">
        <v>2</v>
      </c>
      <c r="O16" s="105">
        <v>3</v>
      </c>
      <c r="P16" s="40"/>
      <c r="Q16" s="28"/>
      <c r="R16" s="76">
        <f t="shared" si="0"/>
        <v>12</v>
      </c>
      <c r="S16" s="80">
        <v>13</v>
      </c>
      <c r="T16" s="48">
        <f t="shared" si="1"/>
        <v>50</v>
      </c>
      <c r="U16" s="47">
        <f t="shared" si="2"/>
        <v>3.8461538461538463</v>
      </c>
      <c r="V16" s="15"/>
      <c r="W16" s="131"/>
      <c r="X16" s="132"/>
      <c r="Y16" s="132"/>
      <c r="Z16" s="132"/>
      <c r="AA16" s="132"/>
      <c r="AB16" s="133"/>
    </row>
    <row r="17" spans="2:28" ht="15.75">
      <c r="B17" s="6"/>
      <c r="C17" s="23">
        <v>10</v>
      </c>
      <c r="D17" s="106" t="s">
        <v>70</v>
      </c>
      <c r="E17" s="27">
        <v>6</v>
      </c>
      <c r="F17" s="28"/>
      <c r="G17" s="44"/>
      <c r="H17" s="104"/>
      <c r="I17" s="105"/>
      <c r="J17" s="104">
        <v>1</v>
      </c>
      <c r="K17" s="105">
        <v>1</v>
      </c>
      <c r="L17" s="104">
        <v>3</v>
      </c>
      <c r="M17" s="105">
        <v>1</v>
      </c>
      <c r="N17" s="104"/>
      <c r="O17" s="105">
        <v>1</v>
      </c>
      <c r="P17" s="40">
        <v>1</v>
      </c>
      <c r="Q17" s="28"/>
      <c r="R17" s="76">
        <f t="shared" si="0"/>
        <v>8</v>
      </c>
      <c r="S17" s="80">
        <v>13</v>
      </c>
      <c r="T17" s="48">
        <f t="shared" si="1"/>
        <v>35</v>
      </c>
      <c r="U17" s="47">
        <f t="shared" si="2"/>
        <v>2.6923076923076925</v>
      </c>
      <c r="V17" s="15"/>
      <c r="W17" s="131"/>
      <c r="X17" s="132"/>
      <c r="Y17" s="132"/>
      <c r="Z17" s="132"/>
      <c r="AA17" s="132"/>
      <c r="AB17" s="133"/>
    </row>
    <row r="18" spans="2:28" ht="15.75">
      <c r="B18" s="6"/>
      <c r="C18" s="23">
        <v>11</v>
      </c>
      <c r="D18" s="103" t="s">
        <v>85</v>
      </c>
      <c r="E18" s="27">
        <v>7</v>
      </c>
      <c r="F18" s="28"/>
      <c r="G18" s="44"/>
      <c r="H18" s="104"/>
      <c r="I18" s="105"/>
      <c r="J18" s="104"/>
      <c r="K18" s="105">
        <v>1</v>
      </c>
      <c r="L18" s="104">
        <v>1</v>
      </c>
      <c r="M18" s="105">
        <v>1</v>
      </c>
      <c r="N18" s="104"/>
      <c r="O18" s="105">
        <v>5</v>
      </c>
      <c r="P18" s="40">
        <v>1</v>
      </c>
      <c r="Q18" s="28"/>
      <c r="R18" s="76">
        <f t="shared" si="0"/>
        <v>9</v>
      </c>
      <c r="S18" s="80">
        <v>13</v>
      </c>
      <c r="T18" s="48">
        <f t="shared" si="1"/>
        <v>26</v>
      </c>
      <c r="U18" s="47">
        <f t="shared" si="2"/>
        <v>2</v>
      </c>
      <c r="V18" s="15"/>
      <c r="W18" s="131"/>
      <c r="X18" s="132"/>
      <c r="Y18" s="132"/>
      <c r="Z18" s="132"/>
      <c r="AA18" s="132"/>
      <c r="AB18" s="133"/>
    </row>
    <row r="19" spans="2:28" ht="15.75">
      <c r="B19" s="6"/>
      <c r="C19" s="23">
        <v>12</v>
      </c>
      <c r="D19" s="103" t="s">
        <v>69</v>
      </c>
      <c r="E19" s="27">
        <v>8</v>
      </c>
      <c r="F19" s="28"/>
      <c r="G19" s="44"/>
      <c r="H19" s="104"/>
      <c r="I19" s="105"/>
      <c r="J19" s="104"/>
      <c r="K19" s="105">
        <v>1</v>
      </c>
      <c r="L19" s="104"/>
      <c r="M19" s="105">
        <v>2</v>
      </c>
      <c r="N19" s="104">
        <v>2</v>
      </c>
      <c r="O19" s="105">
        <v>1</v>
      </c>
      <c r="P19" s="40">
        <v>1</v>
      </c>
      <c r="Q19" s="28"/>
      <c r="R19" s="76">
        <f t="shared" si="0"/>
        <v>7</v>
      </c>
      <c r="S19" s="80">
        <v>13</v>
      </c>
      <c r="T19" s="48">
        <f t="shared" si="1"/>
        <v>23</v>
      </c>
      <c r="U19" s="47">
        <f t="shared" si="2"/>
        <v>1.7692307692307692</v>
      </c>
      <c r="V19" s="15"/>
      <c r="W19" s="131"/>
      <c r="X19" s="132"/>
      <c r="Y19" s="132"/>
      <c r="Z19" s="132"/>
      <c r="AA19" s="132"/>
      <c r="AB19" s="133"/>
    </row>
    <row r="20" spans="2:28" ht="15.75">
      <c r="B20" s="6"/>
      <c r="C20" s="23">
        <v>13</v>
      </c>
      <c r="D20" s="103" t="s">
        <v>55</v>
      </c>
      <c r="E20" s="27">
        <v>10</v>
      </c>
      <c r="F20" s="28"/>
      <c r="G20" s="44"/>
      <c r="H20" s="104"/>
      <c r="I20" s="105"/>
      <c r="J20" s="104"/>
      <c r="K20" s="105">
        <v>1</v>
      </c>
      <c r="L20" s="104">
        <v>2</v>
      </c>
      <c r="M20" s="105">
        <v>1</v>
      </c>
      <c r="N20" s="104"/>
      <c r="O20" s="105">
        <v>1</v>
      </c>
      <c r="P20" s="40"/>
      <c r="Q20" s="28"/>
      <c r="R20" s="76">
        <f t="shared" si="0"/>
        <v>5</v>
      </c>
      <c r="S20" s="80">
        <v>13</v>
      </c>
      <c r="T20" s="48">
        <f t="shared" si="1"/>
        <v>22</v>
      </c>
      <c r="U20" s="47">
        <f t="shared" si="2"/>
        <v>1.6923076923076923</v>
      </c>
      <c r="V20" s="15"/>
      <c r="W20" s="131"/>
      <c r="X20" s="132"/>
      <c r="Y20" s="132"/>
      <c r="Z20" s="132"/>
      <c r="AA20" s="132"/>
      <c r="AB20" s="133"/>
    </row>
    <row r="21" spans="2:28" ht="15.75">
      <c r="B21" s="6"/>
      <c r="C21" s="23">
        <v>14</v>
      </c>
      <c r="D21" s="103" t="s">
        <v>86</v>
      </c>
      <c r="E21" s="27"/>
      <c r="F21" s="28"/>
      <c r="G21" s="44"/>
      <c r="H21" s="104"/>
      <c r="I21" s="105"/>
      <c r="J21" s="104"/>
      <c r="K21" s="105"/>
      <c r="L21" s="104"/>
      <c r="M21" s="105"/>
      <c r="N21" s="104">
        <v>1</v>
      </c>
      <c r="O21" s="105"/>
      <c r="P21" s="40">
        <v>3</v>
      </c>
      <c r="Q21" s="28"/>
      <c r="R21" s="76">
        <f t="shared" si="0"/>
        <v>4</v>
      </c>
      <c r="S21" s="80">
        <v>4</v>
      </c>
      <c r="T21" s="48">
        <f t="shared" si="1"/>
        <v>6</v>
      </c>
      <c r="U21" s="47">
        <f t="shared" si="2"/>
        <v>1.5</v>
      </c>
      <c r="V21" s="15"/>
      <c r="W21" s="131"/>
      <c r="X21" s="132"/>
      <c r="Y21" s="132"/>
      <c r="Z21" s="132"/>
      <c r="AA21" s="132"/>
      <c r="AB21" s="133"/>
    </row>
    <row r="22" spans="2:28" ht="15.75">
      <c r="B22" s="6"/>
      <c r="C22" s="23">
        <v>15</v>
      </c>
      <c r="D22" s="106" t="s">
        <v>73</v>
      </c>
      <c r="E22" s="27"/>
      <c r="F22" s="28"/>
      <c r="G22" s="44"/>
      <c r="H22" s="104"/>
      <c r="I22" s="105"/>
      <c r="J22" s="104"/>
      <c r="K22" s="105"/>
      <c r="L22" s="104">
        <v>1</v>
      </c>
      <c r="M22" s="105"/>
      <c r="N22" s="104">
        <v>2</v>
      </c>
      <c r="O22" s="105"/>
      <c r="P22" s="40">
        <v>1</v>
      </c>
      <c r="Q22" s="28"/>
      <c r="R22" s="76">
        <f t="shared" si="0"/>
        <v>4</v>
      </c>
      <c r="S22" s="80">
        <v>9</v>
      </c>
      <c r="T22" s="48">
        <f t="shared" si="1"/>
        <v>12</v>
      </c>
      <c r="U22" s="47">
        <f t="shared" si="2"/>
        <v>1.3333333333333333</v>
      </c>
      <c r="V22" s="15"/>
      <c r="W22" s="131"/>
      <c r="X22" s="132"/>
      <c r="Y22" s="132"/>
      <c r="Z22" s="132"/>
      <c r="AA22" s="132"/>
      <c r="AB22" s="133"/>
    </row>
    <row r="23" spans="2:28" ht="15.75">
      <c r="B23" s="6"/>
      <c r="C23" s="42">
        <v>16</v>
      </c>
      <c r="D23" s="103" t="s">
        <v>58</v>
      </c>
      <c r="E23" s="27"/>
      <c r="F23" s="28"/>
      <c r="G23" s="44"/>
      <c r="H23" s="104"/>
      <c r="I23" s="105"/>
      <c r="J23" s="104"/>
      <c r="K23" s="105"/>
      <c r="L23" s="104"/>
      <c r="M23" s="105">
        <v>1</v>
      </c>
      <c r="N23" s="104">
        <v>2</v>
      </c>
      <c r="O23" s="105"/>
      <c r="P23" s="40"/>
      <c r="Q23" s="28"/>
      <c r="R23" s="76">
        <f t="shared" si="0"/>
        <v>3</v>
      </c>
      <c r="S23" s="80">
        <v>9</v>
      </c>
      <c r="T23" s="48">
        <f t="shared" si="1"/>
        <v>10</v>
      </c>
      <c r="U23" s="47">
        <f t="shared" si="2"/>
        <v>1.1111111111111112</v>
      </c>
      <c r="V23" s="15"/>
      <c r="W23" s="131"/>
      <c r="X23" s="132"/>
      <c r="Y23" s="132"/>
      <c r="Z23" s="132"/>
      <c r="AA23" s="132"/>
      <c r="AB23" s="133"/>
    </row>
    <row r="24" spans="2:28" ht="15.75">
      <c r="B24" s="6"/>
      <c r="C24" s="42">
        <v>17</v>
      </c>
      <c r="D24" s="103" t="s">
        <v>45</v>
      </c>
      <c r="E24" s="27">
        <v>9</v>
      </c>
      <c r="F24" s="28"/>
      <c r="G24" s="44"/>
      <c r="H24" s="104"/>
      <c r="I24" s="105"/>
      <c r="J24" s="104">
        <v>1</v>
      </c>
      <c r="K24" s="105"/>
      <c r="L24" s="104"/>
      <c r="M24" s="105"/>
      <c r="N24" s="104"/>
      <c r="O24" s="105"/>
      <c r="P24" s="40">
        <v>2</v>
      </c>
      <c r="Q24" s="28"/>
      <c r="R24" s="76">
        <f t="shared" si="0"/>
        <v>3</v>
      </c>
      <c r="S24" s="80">
        <v>13</v>
      </c>
      <c r="T24" s="48">
        <f t="shared" si="1"/>
        <v>9</v>
      </c>
      <c r="U24" s="47">
        <f t="shared" si="2"/>
        <v>0.6923076923076923</v>
      </c>
      <c r="V24" s="15"/>
      <c r="W24" s="131"/>
      <c r="X24" s="132"/>
      <c r="Y24" s="132"/>
      <c r="Z24" s="132"/>
      <c r="AA24" s="132"/>
      <c r="AB24" s="133"/>
    </row>
    <row r="25" spans="2:28" ht="15.75">
      <c r="B25" s="6"/>
      <c r="C25" s="42">
        <v>18</v>
      </c>
      <c r="D25" s="103" t="s">
        <v>59</v>
      </c>
      <c r="E25" s="27">
        <v>11</v>
      </c>
      <c r="F25" s="28"/>
      <c r="G25" s="44"/>
      <c r="H25" s="104"/>
      <c r="I25" s="105"/>
      <c r="J25" s="104"/>
      <c r="K25" s="105"/>
      <c r="L25" s="104"/>
      <c r="M25" s="105">
        <v>1</v>
      </c>
      <c r="N25" s="104">
        <v>1</v>
      </c>
      <c r="O25" s="105"/>
      <c r="P25" s="40"/>
      <c r="Q25" s="28"/>
      <c r="R25" s="76">
        <f t="shared" si="0"/>
        <v>2</v>
      </c>
      <c r="S25" s="80">
        <v>13</v>
      </c>
      <c r="T25" s="48">
        <f t="shared" si="1"/>
        <v>7</v>
      </c>
      <c r="U25" s="47">
        <f t="shared" si="2"/>
        <v>0.5384615384615384</v>
      </c>
      <c r="V25" s="15"/>
      <c r="W25" s="131"/>
      <c r="X25" s="132"/>
      <c r="Y25" s="132"/>
      <c r="Z25" s="132"/>
      <c r="AA25" s="132"/>
      <c r="AB25" s="133"/>
    </row>
    <row r="26" spans="2:28" ht="15.75">
      <c r="B26" s="6"/>
      <c r="C26" s="24">
        <v>19</v>
      </c>
      <c r="D26" s="107" t="s">
        <v>87</v>
      </c>
      <c r="E26" s="88">
        <v>13</v>
      </c>
      <c r="F26" s="89"/>
      <c r="G26" s="90"/>
      <c r="H26" s="91"/>
      <c r="I26" s="92"/>
      <c r="J26" s="91"/>
      <c r="K26" s="92"/>
      <c r="L26" s="91"/>
      <c r="M26" s="92"/>
      <c r="N26" s="91"/>
      <c r="O26" s="92"/>
      <c r="P26" s="93">
        <v>1</v>
      </c>
      <c r="Q26" s="89"/>
      <c r="R26" s="94">
        <f t="shared" si="0"/>
        <v>1</v>
      </c>
      <c r="S26" s="95">
        <v>13</v>
      </c>
      <c r="T26" s="48">
        <f t="shared" si="1"/>
        <v>1</v>
      </c>
      <c r="U26" s="96">
        <f t="shared" si="2"/>
        <v>0.07692307692307693</v>
      </c>
      <c r="V26" s="15"/>
      <c r="W26" s="131"/>
      <c r="X26" s="132"/>
      <c r="Y26" s="132"/>
      <c r="Z26" s="132"/>
      <c r="AA26" s="132"/>
      <c r="AB26" s="133"/>
    </row>
    <row r="27" spans="2:28" ht="15">
      <c r="B27" s="6"/>
      <c r="C27" s="6"/>
      <c r="D27" s="6"/>
      <c r="G27">
        <f>G9+G10+G11+G12+G13+G14+G15+G16+G17+G18+G19+G20+G21+G22+G23+G24+G25+G26</f>
        <v>13</v>
      </c>
      <c r="H27">
        <f aca="true" t="shared" si="3" ref="H27:P27">H9+H10+H11+H12+H13+H14+H15+H16+H17+H18+H19+H20+H21+H22+H23+H24+H25+H26</f>
        <v>13</v>
      </c>
      <c r="I27">
        <f t="shared" si="3"/>
        <v>13</v>
      </c>
      <c r="J27">
        <f t="shared" si="3"/>
        <v>13</v>
      </c>
      <c r="K27">
        <f t="shared" si="3"/>
        <v>13</v>
      </c>
      <c r="L27">
        <f t="shared" si="3"/>
        <v>13</v>
      </c>
      <c r="M27">
        <f t="shared" si="3"/>
        <v>14</v>
      </c>
      <c r="N27">
        <f t="shared" si="3"/>
        <v>12</v>
      </c>
      <c r="O27">
        <f t="shared" si="3"/>
        <v>13</v>
      </c>
      <c r="P27">
        <f t="shared" si="3"/>
        <v>13</v>
      </c>
      <c r="W27" s="131"/>
      <c r="X27" s="132"/>
      <c r="Y27" s="132"/>
      <c r="Z27" s="132"/>
      <c r="AA27" s="132"/>
      <c r="AB27" s="133"/>
    </row>
    <row r="28" spans="2:28" ht="15">
      <c r="B28" s="6"/>
      <c r="C28" s="6"/>
      <c r="D28" s="29" t="s">
        <v>38</v>
      </c>
      <c r="E28" s="6"/>
      <c r="F28" s="6"/>
      <c r="G28" s="17">
        <v>12</v>
      </c>
      <c r="H28" s="17">
        <v>9</v>
      </c>
      <c r="I28" s="17">
        <v>8</v>
      </c>
      <c r="J28" s="17">
        <v>7</v>
      </c>
      <c r="K28" s="17">
        <v>6</v>
      </c>
      <c r="L28" s="17">
        <v>5</v>
      </c>
      <c r="M28" s="17">
        <v>4</v>
      </c>
      <c r="N28" s="17">
        <v>3</v>
      </c>
      <c r="O28" s="17">
        <v>2</v>
      </c>
      <c r="P28" s="17">
        <v>1</v>
      </c>
      <c r="Q28" s="17"/>
      <c r="R28" s="17"/>
      <c r="S28" s="6"/>
      <c r="T28" s="6"/>
      <c r="U28" s="6"/>
      <c r="V28" s="6"/>
      <c r="W28" s="131"/>
      <c r="X28" s="132"/>
      <c r="Y28" s="132"/>
      <c r="Z28" s="132"/>
      <c r="AA28" s="132"/>
      <c r="AB28" s="133"/>
    </row>
    <row r="29" spans="7:28" ht="12.75">
      <c r="G29"/>
      <c r="W29" s="131"/>
      <c r="X29" s="132"/>
      <c r="Y29" s="132"/>
      <c r="Z29" s="132"/>
      <c r="AA29" s="132"/>
      <c r="AB29" s="133"/>
    </row>
    <row r="30" spans="7:28" ht="12.75">
      <c r="G30"/>
      <c r="W30" s="131"/>
      <c r="X30" s="132"/>
      <c r="Y30" s="132"/>
      <c r="Z30" s="132"/>
      <c r="AA30" s="132"/>
      <c r="AB30" s="133"/>
    </row>
    <row r="31" spans="7:28" ht="12.75">
      <c r="G31"/>
      <c r="W31" s="131"/>
      <c r="X31" s="132"/>
      <c r="Y31" s="132"/>
      <c r="Z31" s="132"/>
      <c r="AA31" s="132"/>
      <c r="AB31" s="133"/>
    </row>
    <row r="32" spans="5:28" ht="12.75">
      <c r="E32" s="3">
        <v>2</v>
      </c>
      <c r="F32" s="77"/>
      <c r="G32"/>
      <c r="H32" s="77" t="s">
        <v>11</v>
      </c>
      <c r="W32" s="131"/>
      <c r="X32" s="132"/>
      <c r="Y32" s="132"/>
      <c r="Z32" s="132"/>
      <c r="AA32" s="132"/>
      <c r="AB32" s="133"/>
    </row>
    <row r="33" spans="7:28" ht="12.75">
      <c r="G33"/>
      <c r="W33" s="134"/>
      <c r="X33" s="135"/>
      <c r="Y33" s="135"/>
      <c r="Z33" s="135"/>
      <c r="AA33" s="135"/>
      <c r="AB33" s="136"/>
    </row>
    <row r="34" spans="5:8" ht="12.75">
      <c r="E34" s="12">
        <v>1</v>
      </c>
      <c r="G34"/>
      <c r="H34" t="s">
        <v>39</v>
      </c>
    </row>
    <row r="35" ht="12.75">
      <c r="G35"/>
    </row>
    <row r="36" spans="5:8" ht="12.75">
      <c r="E36" s="30">
        <v>15</v>
      </c>
      <c r="F36" s="108"/>
      <c r="G36" s="4"/>
      <c r="H36" s="108" t="s">
        <v>12</v>
      </c>
    </row>
    <row r="37" ht="12.75">
      <c r="G37"/>
    </row>
    <row r="38" spans="5:8" ht="12.75">
      <c r="E38" s="31">
        <v>15</v>
      </c>
      <c r="G38"/>
      <c r="H38" t="s">
        <v>10</v>
      </c>
    </row>
    <row r="39" ht="12.75">
      <c r="G39"/>
    </row>
    <row r="40" spans="5:8" ht="12.75">
      <c r="E40" s="19">
        <v>120</v>
      </c>
      <c r="F40" s="77"/>
      <c r="G40"/>
      <c r="H40" s="77" t="s">
        <v>14</v>
      </c>
    </row>
    <row r="41" ht="12.75">
      <c r="G41"/>
    </row>
    <row r="42" ht="12.75">
      <c r="G42"/>
    </row>
    <row r="43" ht="12.75">
      <c r="G43"/>
    </row>
    <row r="44" ht="12.75">
      <c r="G44"/>
    </row>
    <row r="45" ht="12.75">
      <c r="G45"/>
    </row>
    <row r="46" ht="12.75">
      <c r="G46"/>
    </row>
    <row r="47" ht="12.75">
      <c r="G47"/>
    </row>
    <row r="48" ht="12.75">
      <c r="G48"/>
    </row>
    <row r="49" ht="12.75">
      <c r="G49"/>
    </row>
    <row r="50" ht="12.75">
      <c r="G50"/>
    </row>
    <row r="51" ht="12.75">
      <c r="G51"/>
    </row>
    <row r="52" ht="12.75">
      <c r="G52"/>
    </row>
    <row r="53" ht="12.75">
      <c r="G53"/>
    </row>
    <row r="54" ht="12.75">
      <c r="G54"/>
    </row>
    <row r="55" ht="12.75">
      <c r="G55"/>
    </row>
    <row r="56" ht="12.75">
      <c r="G56"/>
    </row>
    <row r="57" ht="12.75">
      <c r="G57"/>
    </row>
    <row r="58" ht="12.75">
      <c r="G58"/>
    </row>
    <row r="59" ht="12.75">
      <c r="G59"/>
    </row>
    <row r="60" ht="12.75">
      <c r="G60"/>
    </row>
    <row r="61" ht="12.75">
      <c r="G61"/>
    </row>
    <row r="62" ht="12.75">
      <c r="G62"/>
    </row>
    <row r="63" ht="12.75">
      <c r="G63"/>
    </row>
    <row r="64" ht="12.75">
      <c r="G64"/>
    </row>
    <row r="65" ht="12.75">
      <c r="G65"/>
    </row>
    <row r="66" ht="12.75">
      <c r="G66"/>
    </row>
    <row r="67" ht="12.75">
      <c r="G67"/>
    </row>
    <row r="68" ht="12.75">
      <c r="G68"/>
    </row>
    <row r="69" ht="12.75">
      <c r="G69"/>
    </row>
    <row r="70" ht="12.75">
      <c r="G70"/>
    </row>
    <row r="71" ht="12.75">
      <c r="G71"/>
    </row>
    <row r="72" ht="12.75">
      <c r="G72"/>
    </row>
    <row r="73" ht="12.75">
      <c r="G73"/>
    </row>
    <row r="74" ht="12.75">
      <c r="G74"/>
    </row>
    <row r="75" ht="12.75">
      <c r="G75"/>
    </row>
    <row r="76" ht="12.75">
      <c r="G76"/>
    </row>
    <row r="77" ht="12.75">
      <c r="G77"/>
    </row>
    <row r="78" ht="12.75">
      <c r="G78"/>
    </row>
    <row r="79" ht="12.75">
      <c r="G79"/>
    </row>
    <row r="80" ht="12.75">
      <c r="G80"/>
    </row>
    <row r="81" ht="12.75">
      <c r="G81"/>
    </row>
    <row r="82" ht="12.75">
      <c r="G82"/>
    </row>
    <row r="83" ht="12.75">
      <c r="G83"/>
    </row>
    <row r="84" ht="12.75">
      <c r="G84"/>
    </row>
    <row r="85" ht="12.75">
      <c r="G85"/>
    </row>
    <row r="86" ht="12.75">
      <c r="G86"/>
    </row>
    <row r="87" ht="12.75">
      <c r="G87"/>
    </row>
    <row r="88" ht="12.75">
      <c r="G88"/>
    </row>
    <row r="89" ht="12.75">
      <c r="G89"/>
    </row>
    <row r="90" ht="12.75">
      <c r="G90"/>
    </row>
    <row r="91" ht="12.75">
      <c r="G91"/>
    </row>
    <row r="92" ht="12.75">
      <c r="G92"/>
    </row>
    <row r="93" ht="12.75">
      <c r="G93"/>
    </row>
    <row r="94" ht="12.75">
      <c r="G94"/>
    </row>
    <row r="95" ht="12.75">
      <c r="G95"/>
    </row>
    <row r="96" ht="12.75">
      <c r="G96"/>
    </row>
    <row r="97" ht="12.75">
      <c r="G97"/>
    </row>
    <row r="98" ht="12.75">
      <c r="G98"/>
    </row>
    <row r="99" ht="12.75">
      <c r="G99"/>
    </row>
    <row r="100" ht="12.75">
      <c r="G100"/>
    </row>
    <row r="101" ht="12.75">
      <c r="G101"/>
    </row>
    <row r="102" ht="12.75">
      <c r="G102"/>
    </row>
    <row r="103" ht="12.75">
      <c r="G103"/>
    </row>
    <row r="104" ht="12.75">
      <c r="G104"/>
    </row>
    <row r="105" ht="12.75">
      <c r="G105"/>
    </row>
    <row r="106" ht="12.75">
      <c r="G106"/>
    </row>
    <row r="107" ht="12.75">
      <c r="G107"/>
    </row>
    <row r="108" ht="12.75">
      <c r="G108"/>
    </row>
    <row r="109" ht="12.75">
      <c r="G109"/>
    </row>
    <row r="110" ht="12.75">
      <c r="G110"/>
    </row>
    <row r="111" ht="12.75">
      <c r="G111"/>
    </row>
    <row r="112" ht="12.75">
      <c r="G112"/>
    </row>
    <row r="113" ht="12.75">
      <c r="G113"/>
    </row>
    <row r="114" ht="12.75">
      <c r="G114"/>
    </row>
    <row r="115" ht="12.75">
      <c r="G115"/>
    </row>
    <row r="116" ht="12.75">
      <c r="G116"/>
    </row>
    <row r="117" ht="12.75">
      <c r="G117"/>
    </row>
    <row r="118" ht="12.75">
      <c r="G118"/>
    </row>
    <row r="119" ht="12.75">
      <c r="G119"/>
    </row>
    <row r="120" ht="12.75">
      <c r="G120"/>
    </row>
    <row r="121" ht="12.75">
      <c r="G121"/>
    </row>
    <row r="122" ht="12.75">
      <c r="G122"/>
    </row>
    <row r="123" ht="12.75">
      <c r="G123"/>
    </row>
    <row r="124" ht="12.75">
      <c r="G124"/>
    </row>
    <row r="125" ht="12.75">
      <c r="G125"/>
    </row>
    <row r="126" ht="12.75">
      <c r="G126"/>
    </row>
    <row r="127" ht="12.75">
      <c r="G127"/>
    </row>
    <row r="128" ht="12.75">
      <c r="G128"/>
    </row>
    <row r="129" ht="12.75">
      <c r="G129"/>
    </row>
    <row r="130" ht="12.75">
      <c r="G130"/>
    </row>
    <row r="131" ht="12.75">
      <c r="G131"/>
    </row>
    <row r="132" ht="12.75">
      <c r="G132"/>
    </row>
    <row r="133" ht="12.75">
      <c r="G133"/>
    </row>
    <row r="134" ht="12.75">
      <c r="G134"/>
    </row>
    <row r="135" ht="12.75">
      <c r="G135"/>
    </row>
    <row r="136" ht="12.75">
      <c r="G136"/>
    </row>
    <row r="137" ht="12.75">
      <c r="G137"/>
    </row>
    <row r="138" ht="12.75">
      <c r="G138"/>
    </row>
    <row r="139" ht="12.75">
      <c r="G139"/>
    </row>
    <row r="140" ht="12.75">
      <c r="G140"/>
    </row>
    <row r="141" ht="12.75">
      <c r="G141"/>
    </row>
    <row r="142" ht="12.75">
      <c r="G142"/>
    </row>
    <row r="143" ht="12.75">
      <c r="G143"/>
    </row>
    <row r="144" ht="12.75">
      <c r="G144"/>
    </row>
    <row r="145" ht="12.75">
      <c r="G145"/>
    </row>
    <row r="146" ht="12.75">
      <c r="G146"/>
    </row>
    <row r="147" ht="12.75">
      <c r="G147"/>
    </row>
    <row r="148" ht="12.75">
      <c r="G148"/>
    </row>
    <row r="149" ht="12.75">
      <c r="G149"/>
    </row>
    <row r="150" ht="12.75">
      <c r="G150"/>
    </row>
    <row r="151" ht="12.75">
      <c r="G151"/>
    </row>
    <row r="152" ht="12.75">
      <c r="G152"/>
    </row>
    <row r="153" ht="12.75">
      <c r="G153"/>
    </row>
    <row r="154" ht="12.75">
      <c r="G154"/>
    </row>
    <row r="155" ht="12.75">
      <c r="G155"/>
    </row>
    <row r="156" ht="12.75">
      <c r="G156"/>
    </row>
    <row r="157" ht="12.75">
      <c r="G157"/>
    </row>
    <row r="158" ht="12.75">
      <c r="G158"/>
    </row>
    <row r="159" ht="12.75">
      <c r="G159"/>
    </row>
    <row r="160" ht="12.75">
      <c r="G160"/>
    </row>
    <row r="161" ht="12.75">
      <c r="G161"/>
    </row>
    <row r="162" ht="12.75">
      <c r="G162"/>
    </row>
    <row r="163" ht="12.75">
      <c r="G163"/>
    </row>
    <row r="164" ht="12.75">
      <c r="G164"/>
    </row>
    <row r="165" ht="12.75">
      <c r="G165"/>
    </row>
    <row r="166" ht="12.75">
      <c r="G166"/>
    </row>
    <row r="167" ht="12.75">
      <c r="G167"/>
    </row>
    <row r="168" ht="12.75">
      <c r="G168"/>
    </row>
    <row r="169" ht="12.75">
      <c r="G169"/>
    </row>
    <row r="170" ht="12.75">
      <c r="G170"/>
    </row>
    <row r="171" ht="12.75">
      <c r="G171"/>
    </row>
    <row r="172" ht="12.75">
      <c r="G172"/>
    </row>
    <row r="173" ht="12.75">
      <c r="G173"/>
    </row>
    <row r="174" ht="12.75">
      <c r="G174"/>
    </row>
    <row r="175" ht="12.75">
      <c r="G175"/>
    </row>
    <row r="176" ht="12.75">
      <c r="G176"/>
    </row>
    <row r="177" ht="12.75">
      <c r="G177"/>
    </row>
    <row r="178" ht="12.75">
      <c r="G178"/>
    </row>
    <row r="179" ht="12.75">
      <c r="G179"/>
    </row>
    <row r="180" ht="12.75">
      <c r="G180"/>
    </row>
    <row r="181" ht="12.75">
      <c r="G181"/>
    </row>
    <row r="182" ht="12.75">
      <c r="G182"/>
    </row>
    <row r="183" ht="12.75">
      <c r="G183"/>
    </row>
    <row r="184" ht="12.75">
      <c r="G184"/>
    </row>
    <row r="185" ht="12.75">
      <c r="G185"/>
    </row>
    <row r="186" ht="12.75">
      <c r="G186"/>
    </row>
    <row r="187" ht="12.75">
      <c r="G187"/>
    </row>
    <row r="188" ht="12.75">
      <c r="G188"/>
    </row>
    <row r="189" ht="12.75">
      <c r="G189"/>
    </row>
    <row r="190" ht="12.75">
      <c r="G190"/>
    </row>
    <row r="191" ht="12.75">
      <c r="G191"/>
    </row>
    <row r="192" ht="12.75">
      <c r="G192"/>
    </row>
    <row r="193" ht="12.75">
      <c r="G193"/>
    </row>
    <row r="194" ht="12.75">
      <c r="G194"/>
    </row>
    <row r="195" ht="12.75">
      <c r="G195"/>
    </row>
  </sheetData>
  <mergeCells count="2">
    <mergeCell ref="C2:T2"/>
    <mergeCell ref="W7:AB33"/>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1:Q155"/>
  <sheetViews>
    <sheetView zoomScalePageLayoutView="0" workbookViewId="0" topLeftCell="A1">
      <selection activeCell="P18" sqref="P18"/>
    </sheetView>
  </sheetViews>
  <sheetFormatPr defaultColWidth="11.421875" defaultRowHeight="12.75"/>
  <cols>
    <col min="2" max="2" width="5.7109375" style="0" customWidth="1"/>
    <col min="3" max="3" width="29.7109375" style="0" customWidth="1"/>
    <col min="4" max="4" width="7.7109375" style="0" customWidth="1"/>
    <col min="5" max="17" width="6.7109375" style="0" customWidth="1"/>
  </cols>
  <sheetData>
    <row r="1" ht="12.75">
      <c r="B1" s="18"/>
    </row>
    <row r="2" spans="2:17" ht="12.75">
      <c r="B2" s="138"/>
      <c r="C2" s="109"/>
      <c r="D2" s="141" t="s">
        <v>49</v>
      </c>
      <c r="E2" s="144" t="s">
        <v>15</v>
      </c>
      <c r="F2" s="145"/>
      <c r="G2" s="145"/>
      <c r="H2" s="145"/>
      <c r="I2" s="145"/>
      <c r="J2" s="145"/>
      <c r="K2" s="145"/>
      <c r="L2" s="145"/>
      <c r="M2" s="145"/>
      <c r="N2" s="145"/>
      <c r="O2" s="146" t="s">
        <v>48</v>
      </c>
      <c r="P2" s="146" t="s">
        <v>51</v>
      </c>
      <c r="Q2" s="137" t="s">
        <v>52</v>
      </c>
    </row>
    <row r="3" spans="2:17" ht="12.75">
      <c r="B3" s="139"/>
      <c r="C3" s="41" t="s">
        <v>50</v>
      </c>
      <c r="D3" s="142"/>
      <c r="E3" s="51" t="s">
        <v>16</v>
      </c>
      <c r="F3" s="51" t="s">
        <v>17</v>
      </c>
      <c r="G3" s="52" t="s">
        <v>18</v>
      </c>
      <c r="H3" s="52" t="s">
        <v>19</v>
      </c>
      <c r="I3" s="52" t="s">
        <v>20</v>
      </c>
      <c r="J3" s="52" t="s">
        <v>21</v>
      </c>
      <c r="K3" s="52" t="s">
        <v>22</v>
      </c>
      <c r="L3" s="52" t="s">
        <v>13</v>
      </c>
      <c r="M3" s="52" t="s">
        <v>23</v>
      </c>
      <c r="N3" s="52" t="s">
        <v>24</v>
      </c>
      <c r="O3" s="147"/>
      <c r="P3" s="147"/>
      <c r="Q3" s="137"/>
    </row>
    <row r="4" spans="2:17" ht="12.75">
      <c r="B4" s="140"/>
      <c r="C4" s="110"/>
      <c r="D4" s="143"/>
      <c r="E4" s="53" t="s">
        <v>25</v>
      </c>
      <c r="F4" s="53" t="s">
        <v>25</v>
      </c>
      <c r="G4" s="53" t="s">
        <v>25</v>
      </c>
      <c r="H4" s="53" t="s">
        <v>25</v>
      </c>
      <c r="I4" s="53" t="s">
        <v>25</v>
      </c>
      <c r="J4" s="53" t="s">
        <v>25</v>
      </c>
      <c r="K4" s="53" t="s">
        <v>25</v>
      </c>
      <c r="L4" s="53" t="s">
        <v>25</v>
      </c>
      <c r="M4" s="53" t="s">
        <v>25</v>
      </c>
      <c r="N4" s="53" t="s">
        <v>25</v>
      </c>
      <c r="O4" s="148"/>
      <c r="P4" s="148"/>
      <c r="Q4" s="137"/>
    </row>
    <row r="5" spans="2:17" ht="15.75">
      <c r="B5" s="49">
        <v>1</v>
      </c>
      <c r="C5" s="111" t="s">
        <v>64</v>
      </c>
      <c r="D5" s="58">
        <v>14</v>
      </c>
      <c r="E5" s="62">
        <v>9.2</v>
      </c>
      <c r="F5" s="120">
        <v>10</v>
      </c>
      <c r="G5" s="63"/>
      <c r="H5" s="64"/>
      <c r="I5" s="63"/>
      <c r="J5" s="64"/>
      <c r="K5" s="63"/>
      <c r="L5" s="64"/>
      <c r="M5" s="63"/>
      <c r="N5" s="65"/>
      <c r="O5" s="122">
        <v>2</v>
      </c>
      <c r="P5" s="59">
        <v>2</v>
      </c>
      <c r="Q5" s="55">
        <f aca="true" t="shared" si="0" ref="Q5:Q65">(E5+F5+G5+H5+I5+J5+K5+L5+M5+N5)/O5</f>
        <v>9.6</v>
      </c>
    </row>
    <row r="6" spans="2:17" ht="15.75">
      <c r="B6" s="50">
        <v>2</v>
      </c>
      <c r="C6" s="112" t="s">
        <v>31</v>
      </c>
      <c r="D6" s="60">
        <v>5</v>
      </c>
      <c r="E6" s="121">
        <v>9.5</v>
      </c>
      <c r="F6" s="67">
        <v>8.3</v>
      </c>
      <c r="G6" s="68"/>
      <c r="H6" s="67"/>
      <c r="I6" s="68"/>
      <c r="J6" s="67"/>
      <c r="K6" s="68"/>
      <c r="L6" s="67"/>
      <c r="M6" s="68"/>
      <c r="N6" s="69"/>
      <c r="O6" s="123">
        <v>2</v>
      </c>
      <c r="P6" s="125">
        <v>1</v>
      </c>
      <c r="Q6" s="56">
        <f t="shared" si="0"/>
        <v>8.9</v>
      </c>
    </row>
    <row r="7" spans="2:17" ht="15.75">
      <c r="B7" s="50">
        <v>3</v>
      </c>
      <c r="C7" s="112" t="s">
        <v>88</v>
      </c>
      <c r="D7" s="60">
        <v>1</v>
      </c>
      <c r="E7" s="66"/>
      <c r="F7" s="67">
        <v>7.5</v>
      </c>
      <c r="G7" s="68"/>
      <c r="H7" s="67"/>
      <c r="I7" s="68"/>
      <c r="J7" s="67"/>
      <c r="K7" s="68"/>
      <c r="L7" s="67"/>
      <c r="M7" s="68"/>
      <c r="N7" s="69"/>
      <c r="O7" s="123">
        <v>1</v>
      </c>
      <c r="P7" s="125">
        <v>0</v>
      </c>
      <c r="Q7" s="56">
        <f t="shared" si="0"/>
        <v>7.5</v>
      </c>
    </row>
    <row r="8" spans="2:17" ht="15.75">
      <c r="B8" s="50">
        <v>4</v>
      </c>
      <c r="C8" s="112" t="s">
        <v>89</v>
      </c>
      <c r="D8" s="60"/>
      <c r="E8" s="66"/>
      <c r="F8" s="67">
        <v>6.6</v>
      </c>
      <c r="G8" s="68"/>
      <c r="H8" s="67"/>
      <c r="I8" s="68"/>
      <c r="J8" s="67"/>
      <c r="K8" s="68"/>
      <c r="L8" s="67"/>
      <c r="M8" s="68"/>
      <c r="N8" s="69"/>
      <c r="O8" s="123">
        <v>1</v>
      </c>
      <c r="P8" s="125">
        <v>1</v>
      </c>
      <c r="Q8" s="56">
        <f t="shared" si="0"/>
        <v>6.6</v>
      </c>
    </row>
    <row r="9" spans="2:17" ht="15.75">
      <c r="B9" s="50">
        <v>5</v>
      </c>
      <c r="C9" s="112" t="s">
        <v>46</v>
      </c>
      <c r="D9" s="60"/>
      <c r="E9" s="66">
        <v>8</v>
      </c>
      <c r="F9" s="67">
        <v>5</v>
      </c>
      <c r="G9" s="68"/>
      <c r="H9" s="67"/>
      <c r="I9" s="68"/>
      <c r="J9" s="67"/>
      <c r="K9" s="68"/>
      <c r="L9" s="67"/>
      <c r="M9" s="68"/>
      <c r="N9" s="69"/>
      <c r="O9" s="123">
        <v>2</v>
      </c>
      <c r="P9" s="125">
        <v>0</v>
      </c>
      <c r="Q9" s="56">
        <f t="shared" si="0"/>
        <v>6.5</v>
      </c>
    </row>
    <row r="10" spans="2:17" ht="15.75">
      <c r="B10" s="50">
        <v>5</v>
      </c>
      <c r="C10" s="112" t="s">
        <v>34</v>
      </c>
      <c r="D10" s="60">
        <v>3</v>
      </c>
      <c r="E10" s="66">
        <v>6.9</v>
      </c>
      <c r="F10" s="67">
        <v>6.1</v>
      </c>
      <c r="G10" s="68"/>
      <c r="H10" s="67"/>
      <c r="I10" s="68"/>
      <c r="J10" s="67"/>
      <c r="K10" s="68"/>
      <c r="L10" s="67"/>
      <c r="M10" s="68"/>
      <c r="N10" s="69"/>
      <c r="O10" s="123">
        <v>2</v>
      </c>
      <c r="P10" s="125">
        <v>2</v>
      </c>
      <c r="Q10" s="56">
        <f t="shared" si="0"/>
        <v>6.5</v>
      </c>
    </row>
    <row r="11" spans="2:17" ht="15.75">
      <c r="B11" s="50">
        <v>7</v>
      </c>
      <c r="C11" s="112" t="s">
        <v>62</v>
      </c>
      <c r="D11" s="60"/>
      <c r="E11" s="66">
        <v>6</v>
      </c>
      <c r="F11" s="67"/>
      <c r="G11" s="68"/>
      <c r="H11" s="67"/>
      <c r="I11" s="68"/>
      <c r="J11" s="67"/>
      <c r="K11" s="68"/>
      <c r="L11" s="67"/>
      <c r="M11" s="68"/>
      <c r="N11" s="69"/>
      <c r="O11" s="123">
        <v>1</v>
      </c>
      <c r="P11" s="125">
        <v>0</v>
      </c>
      <c r="Q11" s="56">
        <f t="shared" si="0"/>
        <v>6</v>
      </c>
    </row>
    <row r="12" spans="2:17" ht="15.75">
      <c r="B12" s="50">
        <v>8</v>
      </c>
      <c r="C12" s="112" t="s">
        <v>32</v>
      </c>
      <c r="D12" s="60">
        <v>2</v>
      </c>
      <c r="E12" s="66">
        <v>5.6</v>
      </c>
      <c r="F12" s="67">
        <v>5.9</v>
      </c>
      <c r="G12" s="68"/>
      <c r="H12" s="67"/>
      <c r="I12" s="68"/>
      <c r="J12" s="67"/>
      <c r="K12" s="68"/>
      <c r="L12" s="67"/>
      <c r="M12" s="68"/>
      <c r="N12" s="69"/>
      <c r="O12" s="123">
        <v>2</v>
      </c>
      <c r="P12" s="125">
        <v>1</v>
      </c>
      <c r="Q12" s="56">
        <f t="shared" si="0"/>
        <v>5.75</v>
      </c>
    </row>
    <row r="13" spans="2:17" ht="15.75">
      <c r="B13" s="50">
        <v>9</v>
      </c>
      <c r="C13" s="112" t="s">
        <v>43</v>
      </c>
      <c r="D13" s="60"/>
      <c r="E13" s="66">
        <v>5.5</v>
      </c>
      <c r="F13" s="67"/>
      <c r="G13" s="68"/>
      <c r="H13" s="67"/>
      <c r="I13" s="68"/>
      <c r="J13" s="67"/>
      <c r="K13" s="68"/>
      <c r="L13" s="67"/>
      <c r="M13" s="68"/>
      <c r="N13" s="69"/>
      <c r="O13" s="123">
        <v>1</v>
      </c>
      <c r="P13" s="125">
        <v>0</v>
      </c>
      <c r="Q13" s="56">
        <f t="shared" si="0"/>
        <v>5.5</v>
      </c>
    </row>
    <row r="14" spans="2:17" ht="15.75">
      <c r="B14" s="50">
        <v>10</v>
      </c>
      <c r="C14" s="112" t="s">
        <v>42</v>
      </c>
      <c r="D14" s="60"/>
      <c r="E14" s="66">
        <v>4</v>
      </c>
      <c r="F14" s="67"/>
      <c r="G14" s="68"/>
      <c r="H14" s="67"/>
      <c r="I14" s="68"/>
      <c r="J14" s="67"/>
      <c r="K14" s="68"/>
      <c r="L14" s="67"/>
      <c r="M14" s="68"/>
      <c r="N14" s="69"/>
      <c r="O14" s="123">
        <v>1</v>
      </c>
      <c r="P14" s="125">
        <v>0</v>
      </c>
      <c r="Q14" s="56">
        <f t="shared" si="0"/>
        <v>4</v>
      </c>
    </row>
    <row r="15" spans="2:17" ht="15.75">
      <c r="B15" s="50">
        <v>11</v>
      </c>
      <c r="C15" s="112" t="s">
        <v>33</v>
      </c>
      <c r="D15" s="60"/>
      <c r="E15" s="66">
        <v>3</v>
      </c>
      <c r="F15" s="67">
        <v>3.8</v>
      </c>
      <c r="G15" s="68"/>
      <c r="H15" s="67"/>
      <c r="I15" s="68"/>
      <c r="J15" s="67"/>
      <c r="K15" s="68"/>
      <c r="L15" s="67"/>
      <c r="M15" s="68"/>
      <c r="N15" s="69"/>
      <c r="O15" s="123">
        <v>2</v>
      </c>
      <c r="P15" s="125">
        <v>1</v>
      </c>
      <c r="Q15" s="56">
        <f t="shared" si="0"/>
        <v>3.4</v>
      </c>
    </row>
    <row r="16" spans="2:17" ht="15.75">
      <c r="B16" s="50">
        <v>12</v>
      </c>
      <c r="C16" s="112" t="s">
        <v>35</v>
      </c>
      <c r="D16" s="60">
        <v>1</v>
      </c>
      <c r="E16" s="66">
        <v>5.2</v>
      </c>
      <c r="F16" s="67"/>
      <c r="G16" s="68"/>
      <c r="H16" s="67"/>
      <c r="I16" s="68"/>
      <c r="J16" s="67"/>
      <c r="K16" s="68"/>
      <c r="L16" s="67"/>
      <c r="M16" s="68"/>
      <c r="N16" s="69"/>
      <c r="O16" s="123">
        <v>2</v>
      </c>
      <c r="P16" s="125">
        <v>1</v>
      </c>
      <c r="Q16" s="56">
        <f t="shared" si="0"/>
        <v>2.6</v>
      </c>
    </row>
    <row r="17" spans="2:17" ht="15.75">
      <c r="B17" s="50">
        <v>13</v>
      </c>
      <c r="C17" s="112" t="s">
        <v>54</v>
      </c>
      <c r="D17" s="60"/>
      <c r="E17" s="66">
        <v>5</v>
      </c>
      <c r="F17" s="67"/>
      <c r="G17" s="68"/>
      <c r="H17" s="67"/>
      <c r="I17" s="68"/>
      <c r="J17" s="67"/>
      <c r="K17" s="68"/>
      <c r="L17" s="67"/>
      <c r="M17" s="68"/>
      <c r="N17" s="69"/>
      <c r="O17" s="123">
        <v>2</v>
      </c>
      <c r="P17" s="125">
        <v>0</v>
      </c>
      <c r="Q17" s="56">
        <f t="shared" si="0"/>
        <v>2.5</v>
      </c>
    </row>
    <row r="18" spans="2:17" ht="15.75">
      <c r="B18" s="50">
        <v>13</v>
      </c>
      <c r="C18" s="112" t="s">
        <v>37</v>
      </c>
      <c r="D18" s="60"/>
      <c r="E18" s="66">
        <v>3.2</v>
      </c>
      <c r="F18" s="67">
        <v>1.8</v>
      </c>
      <c r="G18" s="68"/>
      <c r="H18" s="67"/>
      <c r="I18" s="68"/>
      <c r="J18" s="67"/>
      <c r="K18" s="68"/>
      <c r="L18" s="67"/>
      <c r="M18" s="68"/>
      <c r="N18" s="69"/>
      <c r="O18" s="123">
        <v>2</v>
      </c>
      <c r="P18" s="125">
        <v>2</v>
      </c>
      <c r="Q18" s="56">
        <f t="shared" si="0"/>
        <v>2.5</v>
      </c>
    </row>
    <row r="19" spans="2:17" ht="15.75">
      <c r="B19" s="50">
        <v>13</v>
      </c>
      <c r="C19" s="112" t="s">
        <v>56</v>
      </c>
      <c r="D19" s="60"/>
      <c r="E19" s="66">
        <v>3.2</v>
      </c>
      <c r="F19" s="67">
        <v>1.7</v>
      </c>
      <c r="G19" s="68"/>
      <c r="H19" s="67"/>
      <c r="I19" s="68"/>
      <c r="J19" s="78"/>
      <c r="K19" s="68"/>
      <c r="L19" s="67"/>
      <c r="M19" s="68"/>
      <c r="N19" s="69"/>
      <c r="O19" s="123">
        <v>2</v>
      </c>
      <c r="P19" s="125">
        <v>2</v>
      </c>
      <c r="Q19" s="56">
        <f t="shared" si="0"/>
        <v>2.45</v>
      </c>
    </row>
    <row r="20" spans="2:17" ht="15.75">
      <c r="B20" s="50">
        <v>16</v>
      </c>
      <c r="C20" s="113" t="s">
        <v>79</v>
      </c>
      <c r="D20" s="60"/>
      <c r="E20" s="66">
        <v>1.8</v>
      </c>
      <c r="F20" s="67">
        <v>2.7</v>
      </c>
      <c r="G20" s="68"/>
      <c r="H20" s="67"/>
      <c r="I20" s="68"/>
      <c r="J20" s="67"/>
      <c r="K20" s="68"/>
      <c r="L20" s="67"/>
      <c r="M20" s="68"/>
      <c r="N20" s="69"/>
      <c r="O20" s="123">
        <v>2</v>
      </c>
      <c r="P20" s="125">
        <v>1</v>
      </c>
      <c r="Q20" s="56">
        <f t="shared" si="0"/>
        <v>2.25</v>
      </c>
    </row>
    <row r="21" spans="2:17" ht="15.75">
      <c r="B21" s="99">
        <v>17</v>
      </c>
      <c r="C21" s="112" t="s">
        <v>90</v>
      </c>
      <c r="D21" s="60"/>
      <c r="E21" s="66"/>
      <c r="F21" s="67">
        <v>2</v>
      </c>
      <c r="G21" s="68"/>
      <c r="H21" s="67"/>
      <c r="I21" s="68"/>
      <c r="J21" s="67"/>
      <c r="K21" s="68"/>
      <c r="L21" s="67"/>
      <c r="M21" s="68"/>
      <c r="N21" s="69"/>
      <c r="O21" s="123">
        <v>1</v>
      </c>
      <c r="P21" s="125">
        <v>1</v>
      </c>
      <c r="Q21" s="56">
        <f t="shared" si="0"/>
        <v>2</v>
      </c>
    </row>
    <row r="22" spans="2:17" ht="15.75">
      <c r="B22" s="100">
        <v>18</v>
      </c>
      <c r="C22" s="112" t="s">
        <v>91</v>
      </c>
      <c r="D22" s="60"/>
      <c r="E22" s="66"/>
      <c r="F22" s="67">
        <v>1.5</v>
      </c>
      <c r="G22" s="68"/>
      <c r="H22" s="67"/>
      <c r="I22" s="68"/>
      <c r="J22" s="67"/>
      <c r="K22" s="68"/>
      <c r="L22" s="67"/>
      <c r="M22" s="68"/>
      <c r="N22" s="69"/>
      <c r="O22" s="123">
        <v>1</v>
      </c>
      <c r="P22" s="125">
        <v>0</v>
      </c>
      <c r="Q22" s="56">
        <f t="shared" si="0"/>
        <v>1.5</v>
      </c>
    </row>
    <row r="23" spans="2:17" ht="15.75">
      <c r="B23" s="101">
        <v>18</v>
      </c>
      <c r="C23" s="112" t="s">
        <v>61</v>
      </c>
      <c r="D23" s="60"/>
      <c r="E23" s="66">
        <v>1.8</v>
      </c>
      <c r="F23" s="67">
        <v>1.1</v>
      </c>
      <c r="G23" s="68"/>
      <c r="H23" s="67"/>
      <c r="I23" s="68"/>
      <c r="J23" s="67"/>
      <c r="K23" s="68"/>
      <c r="L23" s="67"/>
      <c r="M23" s="68"/>
      <c r="N23" s="69"/>
      <c r="O23" s="123">
        <v>2</v>
      </c>
      <c r="P23" s="125">
        <v>1</v>
      </c>
      <c r="Q23" s="56">
        <f t="shared" si="0"/>
        <v>1.4500000000000002</v>
      </c>
    </row>
    <row r="24" spans="2:17" ht="15.75">
      <c r="B24" s="50">
        <v>20</v>
      </c>
      <c r="C24" s="112" t="s">
        <v>63</v>
      </c>
      <c r="D24" s="60"/>
      <c r="E24" s="66">
        <v>1.4</v>
      </c>
      <c r="F24" s="67">
        <v>0.5</v>
      </c>
      <c r="G24" s="68"/>
      <c r="H24" s="67"/>
      <c r="I24" s="68"/>
      <c r="J24" s="67"/>
      <c r="K24" s="68"/>
      <c r="L24" s="67"/>
      <c r="M24" s="68"/>
      <c r="N24" s="69"/>
      <c r="O24" s="123">
        <v>2</v>
      </c>
      <c r="P24" s="125">
        <v>2</v>
      </c>
      <c r="Q24" s="56">
        <f t="shared" si="0"/>
        <v>0.95</v>
      </c>
    </row>
    <row r="25" spans="2:17" ht="15.75">
      <c r="B25" s="50">
        <v>21</v>
      </c>
      <c r="C25" s="113" t="s">
        <v>76</v>
      </c>
      <c r="D25" s="60"/>
      <c r="E25" s="66">
        <v>0.8</v>
      </c>
      <c r="F25" s="67"/>
      <c r="G25" s="68"/>
      <c r="H25" s="67"/>
      <c r="I25" s="68"/>
      <c r="J25" s="67"/>
      <c r="K25" s="87"/>
      <c r="L25" s="67"/>
      <c r="M25" s="68"/>
      <c r="N25" s="69"/>
      <c r="O25" s="123">
        <v>1</v>
      </c>
      <c r="P25" s="125">
        <v>1</v>
      </c>
      <c r="Q25" s="56">
        <f t="shared" si="0"/>
        <v>0.8</v>
      </c>
    </row>
    <row r="26" spans="2:17" ht="15.75">
      <c r="B26" s="50">
        <v>21</v>
      </c>
      <c r="C26" s="113" t="s">
        <v>75</v>
      </c>
      <c r="D26" s="60"/>
      <c r="E26" s="66">
        <v>0.2</v>
      </c>
      <c r="F26" s="67">
        <v>1.3</v>
      </c>
      <c r="G26" s="68"/>
      <c r="H26" s="67"/>
      <c r="I26" s="68"/>
      <c r="J26" s="67"/>
      <c r="K26" s="68"/>
      <c r="L26" s="67"/>
      <c r="M26" s="68"/>
      <c r="N26" s="69"/>
      <c r="O26" s="123">
        <v>2</v>
      </c>
      <c r="P26" s="125">
        <v>1</v>
      </c>
      <c r="Q26" s="56">
        <f t="shared" si="0"/>
        <v>0.75</v>
      </c>
    </row>
    <row r="27" spans="2:17" ht="15.75">
      <c r="B27" s="50">
        <v>23</v>
      </c>
      <c r="C27" s="113" t="s">
        <v>78</v>
      </c>
      <c r="D27" s="60"/>
      <c r="E27" s="66">
        <v>0.7</v>
      </c>
      <c r="F27" s="67"/>
      <c r="G27" s="68"/>
      <c r="H27" s="67"/>
      <c r="I27" s="68"/>
      <c r="J27" s="67"/>
      <c r="K27" s="68"/>
      <c r="L27" s="78"/>
      <c r="M27" s="68"/>
      <c r="N27" s="86"/>
      <c r="O27" s="123">
        <v>1</v>
      </c>
      <c r="P27" s="125">
        <v>1</v>
      </c>
      <c r="Q27" s="56">
        <f t="shared" si="0"/>
        <v>0.7</v>
      </c>
    </row>
    <row r="28" spans="2:17" ht="15.75">
      <c r="B28" s="50">
        <v>24</v>
      </c>
      <c r="C28" s="112" t="s">
        <v>65</v>
      </c>
      <c r="D28" s="60"/>
      <c r="E28" s="66">
        <v>0.6</v>
      </c>
      <c r="F28" s="67"/>
      <c r="G28" s="68"/>
      <c r="H28" s="67"/>
      <c r="I28" s="68"/>
      <c r="J28" s="67"/>
      <c r="K28" s="68"/>
      <c r="L28" s="67"/>
      <c r="M28" s="68"/>
      <c r="N28" s="69"/>
      <c r="O28" s="123">
        <v>1</v>
      </c>
      <c r="P28" s="125">
        <v>1</v>
      </c>
      <c r="Q28" s="56">
        <f t="shared" si="0"/>
        <v>0.6</v>
      </c>
    </row>
    <row r="29" spans="2:17" ht="15.75">
      <c r="B29" s="50">
        <v>24</v>
      </c>
      <c r="C29" s="112" t="s">
        <v>47</v>
      </c>
      <c r="D29" s="60"/>
      <c r="E29" s="66">
        <v>0.5</v>
      </c>
      <c r="F29" s="67">
        <v>0.7</v>
      </c>
      <c r="G29" s="68"/>
      <c r="H29" s="67"/>
      <c r="I29" s="68"/>
      <c r="J29" s="67"/>
      <c r="K29" s="68"/>
      <c r="L29" s="67"/>
      <c r="M29" s="68"/>
      <c r="N29" s="69"/>
      <c r="O29" s="123">
        <v>2</v>
      </c>
      <c r="P29" s="125">
        <v>2</v>
      </c>
      <c r="Q29" s="56">
        <f t="shared" si="0"/>
        <v>0.6</v>
      </c>
    </row>
    <row r="30" spans="2:17" ht="15.75">
      <c r="B30" s="50">
        <v>26</v>
      </c>
      <c r="C30" s="113" t="s">
        <v>77</v>
      </c>
      <c r="D30" s="60"/>
      <c r="E30" s="66">
        <v>0.5</v>
      </c>
      <c r="F30" s="78"/>
      <c r="G30" s="68"/>
      <c r="H30" s="67"/>
      <c r="I30" s="68"/>
      <c r="J30" s="67"/>
      <c r="K30" s="68"/>
      <c r="L30" s="67"/>
      <c r="M30" s="68"/>
      <c r="N30" s="69"/>
      <c r="O30" s="123">
        <v>2</v>
      </c>
      <c r="P30" s="125">
        <v>1</v>
      </c>
      <c r="Q30" s="56">
        <f t="shared" si="0"/>
        <v>0.25</v>
      </c>
    </row>
    <row r="31" spans="2:17" ht="15.75">
      <c r="B31" s="50">
        <v>27</v>
      </c>
      <c r="C31" s="112" t="s">
        <v>36</v>
      </c>
      <c r="D31" s="60"/>
      <c r="E31" s="66">
        <v>0.2</v>
      </c>
      <c r="F31" s="67"/>
      <c r="G31" s="68"/>
      <c r="H31" s="67"/>
      <c r="I31" s="68"/>
      <c r="J31" s="67"/>
      <c r="K31" s="68"/>
      <c r="L31" s="67"/>
      <c r="M31" s="68"/>
      <c r="N31" s="69"/>
      <c r="O31" s="123">
        <v>1</v>
      </c>
      <c r="P31" s="125">
        <v>1</v>
      </c>
      <c r="Q31" s="56">
        <f t="shared" si="0"/>
        <v>0.2</v>
      </c>
    </row>
    <row r="32" spans="2:17" ht="15.75">
      <c r="B32" s="50">
        <v>28</v>
      </c>
      <c r="C32" s="113" t="s">
        <v>92</v>
      </c>
      <c r="D32" s="60"/>
      <c r="E32" s="66"/>
      <c r="F32" s="67">
        <v>0.1</v>
      </c>
      <c r="G32" s="68"/>
      <c r="H32" s="67"/>
      <c r="I32" s="68"/>
      <c r="J32" s="67"/>
      <c r="K32" s="68"/>
      <c r="L32" s="67"/>
      <c r="M32" s="68"/>
      <c r="N32" s="69"/>
      <c r="O32" s="123">
        <v>1</v>
      </c>
      <c r="P32" s="125">
        <v>1</v>
      </c>
      <c r="Q32" s="56">
        <f t="shared" si="0"/>
        <v>0.1</v>
      </c>
    </row>
    <row r="33" spans="2:17" ht="15.75">
      <c r="B33" s="50">
        <v>20</v>
      </c>
      <c r="C33" s="112"/>
      <c r="D33" s="60"/>
      <c r="E33" s="66">
        <v>0</v>
      </c>
      <c r="F33" s="67"/>
      <c r="G33" s="68"/>
      <c r="H33" s="67"/>
      <c r="I33" s="68"/>
      <c r="J33" s="67"/>
      <c r="K33" s="68"/>
      <c r="L33" s="67"/>
      <c r="M33" s="68"/>
      <c r="N33" s="69"/>
      <c r="O33" s="123">
        <v>1</v>
      </c>
      <c r="P33" s="125">
        <v>0</v>
      </c>
      <c r="Q33" s="56">
        <f t="shared" si="0"/>
        <v>0</v>
      </c>
    </row>
    <row r="34" spans="2:17" ht="15.75">
      <c r="B34" s="50">
        <v>20</v>
      </c>
      <c r="C34" s="112"/>
      <c r="D34" s="60"/>
      <c r="E34" s="66">
        <v>0</v>
      </c>
      <c r="F34" s="67"/>
      <c r="G34" s="68"/>
      <c r="H34" s="67"/>
      <c r="I34" s="68"/>
      <c r="J34" s="67"/>
      <c r="K34" s="68"/>
      <c r="L34" s="67"/>
      <c r="M34" s="68"/>
      <c r="N34" s="69"/>
      <c r="O34" s="123">
        <v>1</v>
      </c>
      <c r="P34" s="125">
        <v>0</v>
      </c>
      <c r="Q34" s="56">
        <f t="shared" si="0"/>
        <v>0</v>
      </c>
    </row>
    <row r="35" spans="2:17" ht="15.75">
      <c r="B35" s="50">
        <v>20</v>
      </c>
      <c r="C35" s="112"/>
      <c r="D35" s="60"/>
      <c r="E35" s="66">
        <v>0</v>
      </c>
      <c r="F35" s="67"/>
      <c r="G35" s="68"/>
      <c r="H35" s="67"/>
      <c r="I35" s="68"/>
      <c r="J35" s="67"/>
      <c r="K35" s="68"/>
      <c r="L35" s="67"/>
      <c r="M35" s="68"/>
      <c r="N35" s="69"/>
      <c r="O35" s="123">
        <v>1</v>
      </c>
      <c r="P35" s="126">
        <v>0</v>
      </c>
      <c r="Q35" s="56">
        <f t="shared" si="0"/>
        <v>0</v>
      </c>
    </row>
    <row r="36" spans="2:17" ht="15.75">
      <c r="B36" s="50">
        <v>20</v>
      </c>
      <c r="C36" s="112"/>
      <c r="D36" s="60"/>
      <c r="E36" s="66">
        <v>0</v>
      </c>
      <c r="F36" s="67"/>
      <c r="G36" s="68"/>
      <c r="H36" s="67"/>
      <c r="I36" s="68"/>
      <c r="J36" s="67"/>
      <c r="K36" s="68"/>
      <c r="L36" s="67"/>
      <c r="M36" s="68"/>
      <c r="N36" s="69"/>
      <c r="O36" s="123">
        <v>1</v>
      </c>
      <c r="P36" s="59">
        <v>0</v>
      </c>
      <c r="Q36" s="56">
        <f t="shared" si="0"/>
        <v>0</v>
      </c>
    </row>
    <row r="37" spans="2:17" ht="15.75">
      <c r="B37" s="50">
        <v>20</v>
      </c>
      <c r="C37" s="112"/>
      <c r="D37" s="60"/>
      <c r="E37" s="66">
        <v>0</v>
      </c>
      <c r="F37" s="67"/>
      <c r="G37" s="68"/>
      <c r="H37" s="67"/>
      <c r="I37" s="68"/>
      <c r="J37" s="67"/>
      <c r="K37" s="68"/>
      <c r="L37" s="67"/>
      <c r="M37" s="68"/>
      <c r="N37" s="69"/>
      <c r="O37" s="123">
        <v>1</v>
      </c>
      <c r="P37" s="59">
        <v>0</v>
      </c>
      <c r="Q37" s="56">
        <f t="shared" si="0"/>
        <v>0</v>
      </c>
    </row>
    <row r="38" spans="2:17" ht="15.75">
      <c r="B38" s="50">
        <v>20</v>
      </c>
      <c r="C38" s="112"/>
      <c r="D38" s="60"/>
      <c r="E38" s="66">
        <v>0</v>
      </c>
      <c r="F38" s="67"/>
      <c r="G38" s="68"/>
      <c r="H38" s="67"/>
      <c r="I38" s="68"/>
      <c r="J38" s="67"/>
      <c r="K38" s="68"/>
      <c r="L38" s="67"/>
      <c r="M38" s="68"/>
      <c r="N38" s="69"/>
      <c r="O38" s="123">
        <v>1</v>
      </c>
      <c r="P38" s="59">
        <v>0</v>
      </c>
      <c r="Q38" s="56">
        <f t="shared" si="0"/>
        <v>0</v>
      </c>
    </row>
    <row r="39" spans="2:17" ht="15.75">
      <c r="B39" s="50">
        <v>20</v>
      </c>
      <c r="C39" s="112"/>
      <c r="D39" s="60"/>
      <c r="E39" s="66">
        <v>0</v>
      </c>
      <c r="F39" s="67"/>
      <c r="G39" s="68"/>
      <c r="H39" s="67"/>
      <c r="I39" s="68"/>
      <c r="J39" s="67"/>
      <c r="K39" s="68"/>
      <c r="L39" s="67"/>
      <c r="M39" s="68"/>
      <c r="N39" s="69"/>
      <c r="O39" s="123">
        <v>1</v>
      </c>
      <c r="P39" s="59">
        <v>0</v>
      </c>
      <c r="Q39" s="56">
        <f t="shared" si="0"/>
        <v>0</v>
      </c>
    </row>
    <row r="40" spans="2:17" ht="15.75">
      <c r="B40" s="50">
        <v>20</v>
      </c>
      <c r="C40" s="112"/>
      <c r="D40" s="60"/>
      <c r="E40" s="66">
        <v>0</v>
      </c>
      <c r="F40" s="67"/>
      <c r="G40" s="68"/>
      <c r="H40" s="67"/>
      <c r="I40" s="68"/>
      <c r="J40" s="67"/>
      <c r="K40" s="68"/>
      <c r="L40" s="67"/>
      <c r="M40" s="68"/>
      <c r="N40" s="69"/>
      <c r="O40" s="123">
        <v>1</v>
      </c>
      <c r="P40" s="59">
        <v>0</v>
      </c>
      <c r="Q40" s="56">
        <f t="shared" si="0"/>
        <v>0</v>
      </c>
    </row>
    <row r="41" spans="2:17" ht="15.75">
      <c r="B41" s="50">
        <v>20</v>
      </c>
      <c r="C41" s="112"/>
      <c r="D41" s="60"/>
      <c r="E41" s="66">
        <v>0</v>
      </c>
      <c r="F41" s="67"/>
      <c r="G41" s="68"/>
      <c r="H41" s="67"/>
      <c r="I41" s="68"/>
      <c r="J41" s="67"/>
      <c r="K41" s="68"/>
      <c r="L41" s="67"/>
      <c r="M41" s="68"/>
      <c r="N41" s="69"/>
      <c r="O41" s="123">
        <v>1</v>
      </c>
      <c r="P41" s="59">
        <v>0</v>
      </c>
      <c r="Q41" s="56">
        <f t="shared" si="0"/>
        <v>0</v>
      </c>
    </row>
    <row r="42" spans="2:17" ht="15.75">
      <c r="B42" s="50">
        <v>20</v>
      </c>
      <c r="C42" s="112"/>
      <c r="D42" s="60"/>
      <c r="E42" s="66">
        <v>0</v>
      </c>
      <c r="F42" s="67"/>
      <c r="G42" s="68"/>
      <c r="H42" s="67"/>
      <c r="I42" s="68"/>
      <c r="J42" s="67"/>
      <c r="K42" s="68"/>
      <c r="L42" s="67"/>
      <c r="M42" s="68"/>
      <c r="N42" s="69"/>
      <c r="O42" s="123">
        <v>1</v>
      </c>
      <c r="P42" s="59">
        <v>1</v>
      </c>
      <c r="Q42" s="56">
        <f t="shared" si="0"/>
        <v>0</v>
      </c>
    </row>
    <row r="43" spans="2:17" ht="15.75">
      <c r="B43" s="50">
        <v>20</v>
      </c>
      <c r="C43" s="112"/>
      <c r="D43" s="60"/>
      <c r="E43" s="66">
        <v>0</v>
      </c>
      <c r="F43" s="67"/>
      <c r="G43" s="68"/>
      <c r="H43" s="67"/>
      <c r="I43" s="68"/>
      <c r="J43" s="67"/>
      <c r="K43" s="68"/>
      <c r="L43" s="67"/>
      <c r="M43" s="68"/>
      <c r="N43" s="69"/>
      <c r="O43" s="123">
        <v>1</v>
      </c>
      <c r="P43" s="59">
        <v>1</v>
      </c>
      <c r="Q43" s="56">
        <f t="shared" si="0"/>
        <v>0</v>
      </c>
    </row>
    <row r="44" spans="2:17" ht="15.75">
      <c r="B44" s="50">
        <v>20</v>
      </c>
      <c r="C44" s="112"/>
      <c r="D44" s="60"/>
      <c r="E44" s="66">
        <v>0</v>
      </c>
      <c r="F44" s="67"/>
      <c r="G44" s="68"/>
      <c r="H44" s="67"/>
      <c r="I44" s="68"/>
      <c r="J44" s="67"/>
      <c r="K44" s="68"/>
      <c r="L44" s="67"/>
      <c r="M44" s="68"/>
      <c r="N44" s="69"/>
      <c r="O44" s="123">
        <v>1</v>
      </c>
      <c r="P44" s="59">
        <v>0</v>
      </c>
      <c r="Q44" s="56">
        <f t="shared" si="0"/>
        <v>0</v>
      </c>
    </row>
    <row r="45" spans="2:17" ht="15.75">
      <c r="B45" s="50">
        <v>41</v>
      </c>
      <c r="C45" s="114"/>
      <c r="D45" s="60"/>
      <c r="E45" s="66"/>
      <c r="F45" s="67"/>
      <c r="G45" s="68"/>
      <c r="H45" s="67"/>
      <c r="I45" s="68"/>
      <c r="J45" s="67"/>
      <c r="K45" s="68"/>
      <c r="L45" s="67"/>
      <c r="M45" s="68"/>
      <c r="N45" s="69"/>
      <c r="O45" s="124">
        <v>0</v>
      </c>
      <c r="P45" s="59">
        <v>0</v>
      </c>
      <c r="Q45" s="56" t="e">
        <f t="shared" si="0"/>
        <v>#DIV/0!</v>
      </c>
    </row>
    <row r="46" spans="2:17" ht="15.75">
      <c r="B46" s="50">
        <v>41</v>
      </c>
      <c r="C46" s="115"/>
      <c r="D46" s="60"/>
      <c r="E46" s="66"/>
      <c r="F46" s="67"/>
      <c r="G46" s="68"/>
      <c r="H46" s="67"/>
      <c r="I46" s="68"/>
      <c r="J46" s="67"/>
      <c r="K46" s="68"/>
      <c r="L46" s="67"/>
      <c r="M46" s="68"/>
      <c r="N46" s="69"/>
      <c r="O46" s="54">
        <v>0</v>
      </c>
      <c r="P46" s="59">
        <v>0</v>
      </c>
      <c r="Q46" s="56" t="e">
        <f t="shared" si="0"/>
        <v>#DIV/0!</v>
      </c>
    </row>
    <row r="47" spans="2:17" ht="15.75">
      <c r="B47" s="50">
        <v>43</v>
      </c>
      <c r="C47" s="116"/>
      <c r="D47" s="60"/>
      <c r="E47" s="66"/>
      <c r="F47" s="67"/>
      <c r="G47" s="68"/>
      <c r="H47" s="67"/>
      <c r="I47" s="68"/>
      <c r="J47" s="67"/>
      <c r="K47" s="68"/>
      <c r="L47" s="67"/>
      <c r="M47" s="68"/>
      <c r="N47" s="69"/>
      <c r="O47" s="54">
        <v>0</v>
      </c>
      <c r="P47" s="59">
        <v>0</v>
      </c>
      <c r="Q47" s="56" t="e">
        <f t="shared" si="0"/>
        <v>#DIV/0!</v>
      </c>
    </row>
    <row r="48" spans="2:17" ht="15.75">
      <c r="B48" s="50">
        <v>43</v>
      </c>
      <c r="C48" s="116"/>
      <c r="D48" s="60"/>
      <c r="E48" s="66"/>
      <c r="F48" s="67"/>
      <c r="G48" s="68"/>
      <c r="H48" s="67"/>
      <c r="I48" s="68"/>
      <c r="J48" s="67"/>
      <c r="K48" s="68"/>
      <c r="L48" s="67"/>
      <c r="M48" s="68"/>
      <c r="N48" s="69"/>
      <c r="O48" s="54">
        <v>0</v>
      </c>
      <c r="P48" s="59">
        <v>0</v>
      </c>
      <c r="Q48" s="56" t="e">
        <f t="shared" si="0"/>
        <v>#DIV/0!</v>
      </c>
    </row>
    <row r="49" spans="2:17" ht="15.75">
      <c r="B49" s="50">
        <v>43</v>
      </c>
      <c r="C49" s="116"/>
      <c r="D49" s="60"/>
      <c r="E49" s="66"/>
      <c r="F49" s="67"/>
      <c r="G49" s="68"/>
      <c r="H49" s="67"/>
      <c r="I49" s="68"/>
      <c r="J49" s="67"/>
      <c r="K49" s="68"/>
      <c r="L49" s="67"/>
      <c r="M49" s="68"/>
      <c r="N49" s="69"/>
      <c r="O49" s="54">
        <v>0</v>
      </c>
      <c r="P49" s="59">
        <v>0</v>
      </c>
      <c r="Q49" s="56" t="e">
        <f t="shared" si="0"/>
        <v>#DIV/0!</v>
      </c>
    </row>
    <row r="50" spans="2:17" ht="15.75">
      <c r="B50" s="50">
        <v>43</v>
      </c>
      <c r="C50" s="116"/>
      <c r="D50" s="60"/>
      <c r="E50" s="66"/>
      <c r="F50" s="67"/>
      <c r="G50" s="68"/>
      <c r="H50" s="67"/>
      <c r="I50" s="68"/>
      <c r="J50" s="67"/>
      <c r="K50" s="68"/>
      <c r="L50" s="67"/>
      <c r="M50" s="68"/>
      <c r="N50" s="69"/>
      <c r="O50" s="54">
        <v>0</v>
      </c>
      <c r="P50" s="59">
        <v>0</v>
      </c>
      <c r="Q50" s="56" t="e">
        <f t="shared" si="0"/>
        <v>#DIV/0!</v>
      </c>
    </row>
    <row r="51" spans="2:17" ht="15.75">
      <c r="B51" s="50">
        <v>43</v>
      </c>
      <c r="C51" s="116"/>
      <c r="D51" s="60"/>
      <c r="E51" s="66"/>
      <c r="F51" s="67"/>
      <c r="G51" s="68"/>
      <c r="H51" s="67"/>
      <c r="I51" s="68"/>
      <c r="J51" s="67"/>
      <c r="K51" s="68"/>
      <c r="L51" s="67"/>
      <c r="M51" s="68"/>
      <c r="N51" s="69"/>
      <c r="O51" s="54">
        <v>0</v>
      </c>
      <c r="P51" s="59">
        <v>0</v>
      </c>
      <c r="Q51" s="56" t="e">
        <f t="shared" si="0"/>
        <v>#DIV/0!</v>
      </c>
    </row>
    <row r="52" spans="2:17" ht="15.75">
      <c r="B52" s="50">
        <v>48</v>
      </c>
      <c r="C52" s="116"/>
      <c r="D52" s="60"/>
      <c r="E52" s="66"/>
      <c r="F52" s="67"/>
      <c r="G52" s="68"/>
      <c r="H52" s="67"/>
      <c r="I52" s="68"/>
      <c r="J52" s="67"/>
      <c r="K52" s="68"/>
      <c r="L52" s="67"/>
      <c r="M52" s="68"/>
      <c r="N52" s="69"/>
      <c r="O52" s="54">
        <v>0</v>
      </c>
      <c r="P52" s="59">
        <v>0</v>
      </c>
      <c r="Q52" s="56" t="e">
        <f t="shared" si="0"/>
        <v>#DIV/0!</v>
      </c>
    </row>
    <row r="53" spans="2:17" ht="15.75">
      <c r="B53" s="50">
        <v>48</v>
      </c>
      <c r="C53" s="116"/>
      <c r="D53" s="60"/>
      <c r="E53" s="66"/>
      <c r="F53" s="67"/>
      <c r="G53" s="68"/>
      <c r="H53" s="67"/>
      <c r="I53" s="68"/>
      <c r="J53" s="67"/>
      <c r="K53" s="68"/>
      <c r="L53" s="67"/>
      <c r="M53" s="68"/>
      <c r="N53" s="69"/>
      <c r="O53" s="54">
        <v>0</v>
      </c>
      <c r="P53" s="59">
        <v>0</v>
      </c>
      <c r="Q53" s="56" t="e">
        <f t="shared" si="0"/>
        <v>#DIV/0!</v>
      </c>
    </row>
    <row r="54" spans="2:17" ht="15.75">
      <c r="B54" s="50">
        <v>48</v>
      </c>
      <c r="C54" s="116"/>
      <c r="D54" s="60"/>
      <c r="E54" s="66"/>
      <c r="F54" s="67"/>
      <c r="G54" s="68"/>
      <c r="H54" s="67"/>
      <c r="I54" s="68"/>
      <c r="J54" s="67"/>
      <c r="K54" s="68"/>
      <c r="L54" s="67"/>
      <c r="M54" s="68"/>
      <c r="N54" s="69"/>
      <c r="O54" s="54">
        <v>0</v>
      </c>
      <c r="P54" s="59">
        <v>0</v>
      </c>
      <c r="Q54" s="56" t="e">
        <f t="shared" si="0"/>
        <v>#DIV/0!</v>
      </c>
    </row>
    <row r="55" spans="2:17" ht="15.75">
      <c r="B55" s="50">
        <v>51</v>
      </c>
      <c r="C55" s="116"/>
      <c r="D55" s="60"/>
      <c r="E55" s="66"/>
      <c r="F55" s="67"/>
      <c r="G55" s="68"/>
      <c r="H55" s="67"/>
      <c r="I55" s="68"/>
      <c r="J55" s="67"/>
      <c r="K55" s="68"/>
      <c r="L55" s="67"/>
      <c r="M55" s="68"/>
      <c r="N55" s="69"/>
      <c r="O55" s="54">
        <v>0</v>
      </c>
      <c r="P55" s="59">
        <v>0</v>
      </c>
      <c r="Q55" s="56" t="e">
        <f t="shared" si="0"/>
        <v>#DIV/0!</v>
      </c>
    </row>
    <row r="56" spans="2:17" ht="15.75">
      <c r="B56" s="50">
        <v>51</v>
      </c>
      <c r="C56" s="116"/>
      <c r="D56" s="60"/>
      <c r="E56" s="66"/>
      <c r="F56" s="67"/>
      <c r="G56" s="68"/>
      <c r="H56" s="67"/>
      <c r="I56" s="68"/>
      <c r="J56" s="67"/>
      <c r="K56" s="68"/>
      <c r="L56" s="67"/>
      <c r="M56" s="68"/>
      <c r="N56" s="69"/>
      <c r="O56" s="54">
        <v>0</v>
      </c>
      <c r="P56" s="59">
        <v>0</v>
      </c>
      <c r="Q56" s="56" t="e">
        <f t="shared" si="0"/>
        <v>#DIV/0!</v>
      </c>
    </row>
    <row r="57" spans="2:17" ht="15.75">
      <c r="B57" s="50">
        <v>51</v>
      </c>
      <c r="C57" s="116"/>
      <c r="D57" s="60"/>
      <c r="E57" s="66"/>
      <c r="F57" s="67"/>
      <c r="G57" s="68"/>
      <c r="H57" s="67"/>
      <c r="I57" s="68"/>
      <c r="J57" s="67"/>
      <c r="K57" s="68"/>
      <c r="L57" s="67"/>
      <c r="M57" s="68"/>
      <c r="N57" s="69"/>
      <c r="O57" s="54">
        <v>0</v>
      </c>
      <c r="P57" s="59">
        <v>0</v>
      </c>
      <c r="Q57" s="56" t="e">
        <f t="shared" si="0"/>
        <v>#DIV/0!</v>
      </c>
    </row>
    <row r="58" spans="2:17" ht="15.75">
      <c r="B58" s="50">
        <v>51</v>
      </c>
      <c r="C58" s="116"/>
      <c r="D58" s="60"/>
      <c r="E58" s="66"/>
      <c r="F58" s="67"/>
      <c r="G58" s="68"/>
      <c r="H58" s="67"/>
      <c r="I58" s="68"/>
      <c r="J58" s="67"/>
      <c r="K58" s="68"/>
      <c r="L58" s="67"/>
      <c r="M58" s="68"/>
      <c r="N58" s="69"/>
      <c r="O58" s="54">
        <v>0</v>
      </c>
      <c r="P58" s="59">
        <v>0</v>
      </c>
      <c r="Q58" s="56" t="e">
        <f t="shared" si="0"/>
        <v>#DIV/0!</v>
      </c>
    </row>
    <row r="59" spans="2:17" ht="15.75">
      <c r="B59" s="50">
        <v>51</v>
      </c>
      <c r="C59" s="116"/>
      <c r="D59" s="60"/>
      <c r="E59" s="66"/>
      <c r="F59" s="67"/>
      <c r="G59" s="68"/>
      <c r="H59" s="67"/>
      <c r="I59" s="68"/>
      <c r="J59" s="67"/>
      <c r="K59" s="68"/>
      <c r="L59" s="67"/>
      <c r="M59" s="68"/>
      <c r="N59" s="69"/>
      <c r="O59" s="54">
        <v>0</v>
      </c>
      <c r="P59" s="59">
        <v>0</v>
      </c>
      <c r="Q59" s="56" t="e">
        <f t="shared" si="0"/>
        <v>#DIV/0!</v>
      </c>
    </row>
    <row r="60" spans="2:17" ht="15.75">
      <c r="B60" s="50">
        <v>56</v>
      </c>
      <c r="C60" s="116"/>
      <c r="D60" s="60"/>
      <c r="E60" s="66"/>
      <c r="F60" s="67"/>
      <c r="G60" s="68"/>
      <c r="H60" s="67"/>
      <c r="I60" s="68"/>
      <c r="J60" s="67"/>
      <c r="K60" s="68"/>
      <c r="L60" s="67"/>
      <c r="M60" s="68"/>
      <c r="N60" s="69"/>
      <c r="O60" s="54">
        <v>0</v>
      </c>
      <c r="P60" s="59">
        <v>0</v>
      </c>
      <c r="Q60" s="56" t="e">
        <f t="shared" si="0"/>
        <v>#DIV/0!</v>
      </c>
    </row>
    <row r="61" spans="2:17" ht="15.75">
      <c r="B61" s="50">
        <v>56</v>
      </c>
      <c r="C61" s="116"/>
      <c r="D61" s="60"/>
      <c r="E61" s="66"/>
      <c r="F61" s="67"/>
      <c r="G61" s="68"/>
      <c r="H61" s="67"/>
      <c r="I61" s="68"/>
      <c r="J61" s="67"/>
      <c r="K61" s="68"/>
      <c r="L61" s="67"/>
      <c r="M61" s="68"/>
      <c r="N61" s="69"/>
      <c r="O61" s="54">
        <v>0</v>
      </c>
      <c r="P61" s="59">
        <v>0</v>
      </c>
      <c r="Q61" s="56" t="e">
        <f t="shared" si="0"/>
        <v>#DIV/0!</v>
      </c>
    </row>
    <row r="62" spans="2:17" ht="15.75">
      <c r="B62" s="50">
        <v>56</v>
      </c>
      <c r="C62" s="117"/>
      <c r="D62" s="79"/>
      <c r="E62" s="66"/>
      <c r="F62" s="67"/>
      <c r="G62" s="68"/>
      <c r="H62" s="67"/>
      <c r="I62" s="68"/>
      <c r="J62" s="67"/>
      <c r="K62" s="68"/>
      <c r="L62" s="67"/>
      <c r="M62" s="68"/>
      <c r="N62" s="69"/>
      <c r="O62" s="54">
        <v>0</v>
      </c>
      <c r="P62" s="59">
        <v>0</v>
      </c>
      <c r="Q62" s="56" t="e">
        <f t="shared" si="0"/>
        <v>#DIV/0!</v>
      </c>
    </row>
    <row r="63" spans="2:17" ht="15.75">
      <c r="B63" s="50">
        <v>56</v>
      </c>
      <c r="C63" s="117"/>
      <c r="D63" s="79"/>
      <c r="E63" s="82"/>
      <c r="F63" s="83"/>
      <c r="G63" s="84"/>
      <c r="H63" s="83"/>
      <c r="I63" s="84"/>
      <c r="J63" s="83"/>
      <c r="K63" s="84"/>
      <c r="L63" s="83"/>
      <c r="M63" s="84"/>
      <c r="N63" s="85"/>
      <c r="O63" s="54">
        <v>0</v>
      </c>
      <c r="P63" s="59">
        <v>0</v>
      </c>
      <c r="Q63" s="56" t="e">
        <f t="shared" si="0"/>
        <v>#DIV/0!</v>
      </c>
    </row>
    <row r="64" spans="2:17" ht="15.75">
      <c r="B64" s="50">
        <v>60</v>
      </c>
      <c r="C64" s="118"/>
      <c r="D64" s="61"/>
      <c r="E64" s="70"/>
      <c r="F64" s="71"/>
      <c r="G64" s="72"/>
      <c r="H64" s="71"/>
      <c r="I64" s="72"/>
      <c r="J64" s="71"/>
      <c r="K64" s="72"/>
      <c r="L64" s="71"/>
      <c r="M64" s="72"/>
      <c r="N64" s="73"/>
      <c r="O64" s="54">
        <v>0</v>
      </c>
      <c r="P64" s="59">
        <v>0</v>
      </c>
      <c r="Q64" s="57" t="e">
        <f t="shared" si="0"/>
        <v>#DIV/0!</v>
      </c>
    </row>
    <row r="65" spans="2:17" ht="15.75">
      <c r="B65" s="50">
        <v>60</v>
      </c>
      <c r="C65" s="118"/>
      <c r="D65" s="61"/>
      <c r="E65" s="70"/>
      <c r="F65" s="71"/>
      <c r="G65" s="72"/>
      <c r="H65" s="71"/>
      <c r="I65" s="72"/>
      <c r="J65" s="71"/>
      <c r="K65" s="72"/>
      <c r="L65" s="71"/>
      <c r="M65" s="72"/>
      <c r="N65" s="73"/>
      <c r="O65" s="54">
        <v>0</v>
      </c>
      <c r="P65" s="59">
        <v>0</v>
      </c>
      <c r="Q65" s="57" t="e">
        <f t="shared" si="0"/>
        <v>#DIV/0!</v>
      </c>
    </row>
    <row r="66" spans="2:3" ht="14.25">
      <c r="B66" s="18">
        <v>40</v>
      </c>
      <c r="C66" s="119"/>
    </row>
    <row r="67" ht="14.25">
      <c r="C67" s="119"/>
    </row>
    <row r="68" ht="14.25">
      <c r="C68" s="119"/>
    </row>
    <row r="69" ht="14.25">
      <c r="C69" s="119"/>
    </row>
    <row r="70" ht="14.25">
      <c r="C70" s="119"/>
    </row>
    <row r="71" ht="14.25">
      <c r="C71" s="119"/>
    </row>
    <row r="72" ht="14.25">
      <c r="C72" s="119"/>
    </row>
    <row r="73" ht="14.25">
      <c r="C73" s="119"/>
    </row>
    <row r="74" ht="14.25">
      <c r="C74" s="119"/>
    </row>
    <row r="75" ht="14.25">
      <c r="C75" s="119"/>
    </row>
    <row r="76" ht="14.25">
      <c r="C76" s="119"/>
    </row>
    <row r="77" ht="14.25">
      <c r="C77" s="119"/>
    </row>
    <row r="78" ht="14.25">
      <c r="C78" s="119"/>
    </row>
    <row r="79" ht="14.25">
      <c r="C79" s="119"/>
    </row>
    <row r="80" ht="14.25">
      <c r="C80" s="119"/>
    </row>
    <row r="81" ht="14.25">
      <c r="C81" s="119"/>
    </row>
    <row r="82" ht="14.25">
      <c r="C82" s="119"/>
    </row>
    <row r="83" ht="14.25">
      <c r="C83" s="119"/>
    </row>
    <row r="84" ht="14.25">
      <c r="C84" s="119"/>
    </row>
    <row r="85" ht="14.25">
      <c r="C85" s="119"/>
    </row>
    <row r="86" ht="14.25">
      <c r="C86" s="119"/>
    </row>
    <row r="87" ht="14.25">
      <c r="C87" s="119"/>
    </row>
    <row r="88" ht="14.25">
      <c r="C88" s="119"/>
    </row>
    <row r="89" ht="14.25">
      <c r="C89" s="119"/>
    </row>
    <row r="90" ht="14.25">
      <c r="C90" s="119"/>
    </row>
    <row r="91" ht="14.25">
      <c r="C91" s="119"/>
    </row>
    <row r="92" ht="14.25">
      <c r="C92" s="119"/>
    </row>
    <row r="93" ht="14.25">
      <c r="C93" s="119"/>
    </row>
    <row r="94" ht="14.25">
      <c r="C94" s="119"/>
    </row>
    <row r="95" ht="14.25">
      <c r="C95" s="119"/>
    </row>
    <row r="96" ht="14.25">
      <c r="C96" s="119"/>
    </row>
    <row r="97" ht="14.25">
      <c r="C97" s="119"/>
    </row>
    <row r="98" ht="14.25">
      <c r="C98" s="119"/>
    </row>
    <row r="99" ht="14.25">
      <c r="C99" s="119"/>
    </row>
    <row r="100" ht="14.25">
      <c r="C100" s="119"/>
    </row>
    <row r="101" ht="14.25">
      <c r="C101" s="119"/>
    </row>
    <row r="102" ht="14.25">
      <c r="C102" s="119"/>
    </row>
    <row r="103" ht="14.25">
      <c r="C103" s="119"/>
    </row>
    <row r="104" ht="14.25">
      <c r="C104" s="119"/>
    </row>
    <row r="105" ht="14.25">
      <c r="C105" s="119"/>
    </row>
    <row r="106" ht="14.25">
      <c r="C106" s="119"/>
    </row>
    <row r="107" ht="14.25">
      <c r="C107" s="119"/>
    </row>
    <row r="108" ht="14.25">
      <c r="C108" s="119"/>
    </row>
    <row r="109" ht="14.25">
      <c r="C109" s="119"/>
    </row>
    <row r="110" ht="14.25">
      <c r="C110" s="119"/>
    </row>
    <row r="111" ht="14.25">
      <c r="C111" s="119"/>
    </row>
    <row r="112" ht="14.25">
      <c r="C112" s="119"/>
    </row>
    <row r="113" ht="14.25">
      <c r="C113" s="119"/>
    </row>
    <row r="114" ht="14.25">
      <c r="C114" s="119"/>
    </row>
    <row r="115" ht="14.25">
      <c r="C115" s="119"/>
    </row>
    <row r="116" ht="14.25">
      <c r="C116" s="119"/>
    </row>
    <row r="117" ht="14.25">
      <c r="C117" s="119"/>
    </row>
    <row r="118" ht="14.25">
      <c r="C118" s="119"/>
    </row>
    <row r="119" ht="14.25">
      <c r="C119" s="119"/>
    </row>
    <row r="120" ht="14.25">
      <c r="C120" s="119"/>
    </row>
    <row r="121" ht="14.25">
      <c r="C121" s="119"/>
    </row>
    <row r="122" ht="14.25">
      <c r="C122" s="119"/>
    </row>
    <row r="123" ht="14.25">
      <c r="C123" s="119"/>
    </row>
    <row r="124" ht="14.25">
      <c r="C124" s="119"/>
    </row>
    <row r="125" ht="14.25">
      <c r="C125" s="119"/>
    </row>
    <row r="126" ht="14.25">
      <c r="C126" s="119"/>
    </row>
    <row r="127" ht="14.25">
      <c r="C127" s="119"/>
    </row>
    <row r="128" ht="14.25">
      <c r="C128" s="119"/>
    </row>
    <row r="129" ht="14.25">
      <c r="C129" s="119"/>
    </row>
    <row r="130" ht="14.25">
      <c r="C130" s="119"/>
    </row>
    <row r="131" ht="14.25">
      <c r="C131" s="119"/>
    </row>
    <row r="132" ht="14.25">
      <c r="C132" s="119"/>
    </row>
    <row r="133" ht="14.25">
      <c r="C133" s="119"/>
    </row>
    <row r="134" ht="14.25">
      <c r="C134" s="119"/>
    </row>
    <row r="135" ht="14.25">
      <c r="C135" s="119"/>
    </row>
    <row r="136" ht="14.25">
      <c r="C136" s="119"/>
    </row>
    <row r="137" ht="14.25">
      <c r="C137" s="119"/>
    </row>
    <row r="138" ht="14.25">
      <c r="C138" s="119"/>
    </row>
    <row r="139" ht="14.25">
      <c r="C139" s="119"/>
    </row>
    <row r="140" ht="14.25">
      <c r="C140" s="119"/>
    </row>
    <row r="141" ht="14.25">
      <c r="C141" s="119"/>
    </row>
    <row r="142" ht="14.25">
      <c r="C142" s="119"/>
    </row>
    <row r="143" ht="14.25">
      <c r="C143" s="119"/>
    </row>
    <row r="144" ht="14.25">
      <c r="C144" s="119"/>
    </row>
    <row r="145" ht="14.25">
      <c r="C145" s="119"/>
    </row>
    <row r="146" ht="14.25">
      <c r="C146" s="119"/>
    </row>
    <row r="147" ht="14.25">
      <c r="C147" s="119"/>
    </row>
    <row r="148" ht="14.25">
      <c r="C148" s="119"/>
    </row>
    <row r="149" ht="14.25">
      <c r="C149" s="119"/>
    </row>
    <row r="150" ht="14.25">
      <c r="C150" s="119"/>
    </row>
    <row r="151" ht="14.25">
      <c r="C151" s="119"/>
    </row>
    <row r="152" ht="14.25">
      <c r="C152" s="119"/>
    </row>
    <row r="153" ht="14.25">
      <c r="C153" s="119"/>
    </row>
    <row r="154" ht="14.25">
      <c r="C154" s="119"/>
    </row>
    <row r="155" ht="14.25">
      <c r="C155" s="119"/>
    </row>
  </sheetData>
  <sheetProtection/>
  <mergeCells count="6">
    <mergeCell ref="Q2:Q4"/>
    <mergeCell ref="B2:B4"/>
    <mergeCell ref="D2:D4"/>
    <mergeCell ref="E2:N2"/>
    <mergeCell ref="O2:O4"/>
    <mergeCell ref="P2:P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DARRACQ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DARRACQ</dc:creator>
  <cp:keywords/>
  <dc:description/>
  <cp:lastModifiedBy>USER</cp:lastModifiedBy>
  <dcterms:created xsi:type="dcterms:W3CDTF">2005-10-13T07:40:51Z</dcterms:created>
  <dcterms:modified xsi:type="dcterms:W3CDTF">2010-04-09T19:27:08Z</dcterms:modified>
  <cp:category/>
  <cp:version/>
  <cp:contentType/>
  <cp:contentStatus/>
</cp:coreProperties>
</file>